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5360" windowHeight="8790" activeTab="0"/>
  </bookViews>
  <sheets>
    <sheet name="Calculation" sheetId="1" r:id="rId1"/>
  </sheets>
  <definedNames>
    <definedName name="_xlnm.Print_Area" localSheetId="0">'Calculation'!$A$1:$J$107</definedName>
  </definedNames>
  <calcPr fullCalcOnLoad="1"/>
</workbook>
</file>

<file path=xl/comments1.xml><?xml version="1.0" encoding="utf-8"?>
<comments xmlns="http://schemas.openxmlformats.org/spreadsheetml/2006/main">
  <authors>
    <author>nysorps</author>
    <author>McDonalj</author>
  </authors>
  <commentList>
    <comment ref="B10" authorId="0">
      <text>
        <r>
          <rPr>
            <b/>
            <sz val="8"/>
            <rFont val="Tahoma"/>
            <family val="2"/>
          </rPr>
          <t>PSC Report:
Page 20, line 2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Calculation:
   Items 1 - 2 </t>
        </r>
      </text>
    </comment>
    <comment ref="B14" authorId="0">
      <text>
        <r>
          <rPr>
            <b/>
            <sz val="8"/>
            <rFont val="Tahoma"/>
            <family val="2"/>
          </rPr>
          <t xml:space="preserve">Calculation:
   Item 3 multiplied by 7% 
</t>
        </r>
      </text>
    </comment>
    <comment ref="B15" authorId="0">
      <text>
        <r>
          <rPr>
            <b/>
            <sz val="8"/>
            <rFont val="Tahoma"/>
            <family val="2"/>
          </rPr>
          <t>PSC Report:
Page 16, line 14</t>
        </r>
      </text>
    </comment>
    <comment ref="B16" authorId="0">
      <text>
        <r>
          <rPr>
            <b/>
            <sz val="8"/>
            <rFont val="Tahoma"/>
            <family val="2"/>
          </rPr>
          <t>PSC Report:
Page 16, lines 15 +16 + 17 + 18 + 19</t>
        </r>
      </text>
    </comment>
    <comment ref="B17" authorId="0">
      <text>
        <r>
          <rPr>
            <b/>
            <sz val="8"/>
            <rFont val="Tahoma"/>
            <family val="2"/>
          </rPr>
          <t>Calculation:
Items 4 + 5 + 6</t>
        </r>
      </text>
    </comment>
    <comment ref="B19" authorId="0">
      <text>
        <r>
          <rPr>
            <b/>
            <sz val="8"/>
            <rFont val="Tahoma"/>
            <family val="2"/>
          </rPr>
          <t>PSC Report:
Page 16, line 45c</t>
        </r>
      </text>
    </comment>
    <comment ref="B20" authorId="0">
      <text>
        <r>
          <rPr>
            <b/>
            <sz val="8"/>
            <rFont val="Tahoma"/>
            <family val="2"/>
          </rPr>
          <t>Calculation:
   Items  7 + 8</t>
        </r>
      </text>
    </comment>
    <comment ref="B22" authorId="0">
      <text>
        <r>
          <rPr>
            <b/>
            <sz val="8"/>
            <rFont val="Tahoma"/>
            <family val="2"/>
          </rPr>
          <t>PSC Report:
Page 26, line 35d plus Page 27, line 35d</t>
        </r>
      </text>
    </comment>
    <comment ref="B32" authorId="0">
      <text>
        <r>
          <rPr>
            <b/>
            <sz val="8"/>
            <rFont val="Tahoma"/>
            <family val="2"/>
          </rPr>
          <t>PSC Report:
Page 20</t>
        </r>
      </text>
    </comment>
    <comment ref="B36" authorId="0">
      <text>
        <r>
          <rPr>
            <b/>
            <sz val="8"/>
            <rFont val="Tahoma"/>
            <family val="2"/>
          </rPr>
          <t>Calculation:
  Items 9 - 10 + 14 + 15</t>
        </r>
      </text>
    </comment>
    <comment ref="B38" authorId="0">
      <text>
        <r>
          <rPr>
            <b/>
            <sz val="8"/>
            <rFont val="Tahoma"/>
            <family val="2"/>
          </rPr>
          <t>PSC Report:
Page 20, line 16</t>
        </r>
      </text>
    </comment>
    <comment ref="B40" authorId="0">
      <text>
        <r>
          <rPr>
            <b/>
            <sz val="8"/>
            <rFont val="Tahoma"/>
            <family val="2"/>
          </rPr>
          <t>Calculation:
 Item 17 divided by Item 16</t>
        </r>
      </text>
    </comment>
    <comment ref="B50" authorId="0">
      <text>
        <r>
          <rPr>
            <b/>
            <sz val="8"/>
            <rFont val="Tahoma"/>
            <family val="2"/>
          </rPr>
          <t>PSC Report:
Page 21, line 52</t>
        </r>
      </text>
    </comment>
    <comment ref="B52" authorId="0">
      <text>
        <r>
          <rPr>
            <b/>
            <sz val="8"/>
            <rFont val="Tahoma"/>
            <family val="2"/>
          </rPr>
          <t xml:space="preserve">PSC Report:
Page 17, line 33
</t>
        </r>
      </text>
    </comment>
    <comment ref="B54" authorId="0">
      <text>
        <r>
          <rPr>
            <b/>
            <sz val="8"/>
            <rFont val="Tahoma"/>
            <family val="2"/>
          </rPr>
          <t>PSC Report:
Page 63, line 18</t>
        </r>
      </text>
    </comment>
    <comment ref="B55" authorId="0">
      <text>
        <r>
          <rPr>
            <b/>
            <sz val="8"/>
            <rFont val="Tahoma"/>
            <family val="2"/>
          </rPr>
          <t xml:space="preserve">Calculation:
  Items 2 - 3 + 4 </t>
        </r>
      </text>
    </comment>
    <comment ref="B56" authorId="0">
      <text>
        <r>
          <rPr>
            <b/>
            <sz val="8"/>
            <rFont val="Tahoma"/>
            <family val="2"/>
          </rPr>
          <t>Calculation:
  Item 1 divided by Item 5</t>
        </r>
      </text>
    </comment>
    <comment ref="B58" authorId="0">
      <text>
        <r>
          <rPr>
            <b/>
            <sz val="8"/>
            <rFont val="Tahoma"/>
            <family val="2"/>
          </rPr>
          <t>PSC Report:
Page 59, line 31</t>
        </r>
      </text>
    </comment>
    <comment ref="B59" authorId="0">
      <text>
        <r>
          <rPr>
            <b/>
            <sz val="8"/>
            <rFont val="Tahoma"/>
            <family val="2"/>
          </rPr>
          <t xml:space="preserve">PSC Report:
Page 59, </t>
        </r>
      </text>
    </comment>
    <comment ref="B60" authorId="0">
      <text>
        <r>
          <rPr>
            <b/>
            <sz val="8"/>
            <rFont val="Tahoma"/>
            <family val="2"/>
          </rPr>
          <t>PSC Report:
Page 20, line 36</t>
        </r>
      </text>
    </comment>
    <comment ref="B61" authorId="0">
      <text>
        <r>
          <rPr>
            <b/>
            <sz val="8"/>
            <rFont val="Tahoma"/>
            <family val="2"/>
          </rPr>
          <t>Calculation:
  Items 7 - 8 + 9</t>
        </r>
      </text>
    </comment>
    <comment ref="B63" authorId="0">
      <text>
        <r>
          <rPr>
            <b/>
            <sz val="8"/>
            <rFont val="Tahoma"/>
            <family val="2"/>
          </rPr>
          <t>PSC Report:
Pages 58 &amp; 59, line 79</t>
        </r>
      </text>
    </comment>
    <comment ref="B65" authorId="0">
      <text>
        <r>
          <rPr>
            <b/>
            <sz val="8"/>
            <rFont val="Tahoma"/>
            <family val="2"/>
          </rPr>
          <t>PSC Report:
Page 17, line 18</t>
        </r>
      </text>
    </comment>
    <comment ref="B67" authorId="0">
      <text>
        <r>
          <rPr>
            <b/>
            <sz val="8"/>
            <rFont val="Tahoma"/>
            <family val="2"/>
          </rPr>
          <t>Calculation:
  Items 11 + 12 - 13 - 14</t>
        </r>
      </text>
    </comment>
    <comment ref="B68" authorId="0">
      <text>
        <r>
          <rPr>
            <b/>
            <sz val="8"/>
            <rFont val="Tahoma"/>
            <family val="2"/>
          </rPr>
          <t>Calculation:
  Item 10 divided by line 15</t>
        </r>
      </text>
    </comment>
    <comment ref="B70" authorId="0">
      <text>
        <r>
          <rPr>
            <b/>
            <sz val="8"/>
            <rFont val="Tahoma"/>
            <family val="2"/>
          </rPr>
          <t>PSC Report:
Page 63, line 9</t>
        </r>
      </text>
    </comment>
    <comment ref="B71" authorId="0">
      <text>
        <r>
          <rPr>
            <b/>
            <sz val="8"/>
            <rFont val="Tahoma"/>
            <family val="2"/>
          </rPr>
          <t>PSC Report:
Page 21, line 58</t>
        </r>
      </text>
    </comment>
    <comment ref="B73" authorId="0">
      <text>
        <r>
          <rPr>
            <b/>
            <sz val="8"/>
            <rFont val="Tahoma"/>
            <family val="2"/>
          </rPr>
          <t xml:space="preserve">PSC Report:
Page 63, line 9 +
Page 17, line 36
</t>
        </r>
      </text>
    </comment>
    <comment ref="B74" authorId="0">
      <text>
        <r>
          <rPr>
            <b/>
            <sz val="8"/>
            <rFont val="Tahoma"/>
            <family val="2"/>
          </rPr>
          <t>Calculation:
  Items 17 + 18 - 19 + 20</t>
        </r>
      </text>
    </comment>
    <comment ref="B77" authorId="0">
      <text>
        <r>
          <rPr>
            <b/>
            <sz val="8"/>
            <rFont val="Tahoma"/>
            <family val="2"/>
          </rPr>
          <t>Calculation:
  Item 22 multiplied be Item 21</t>
        </r>
      </text>
    </comment>
    <comment ref="B78" authorId="0">
      <text>
        <r>
          <rPr>
            <b/>
            <sz val="8"/>
            <rFont val="Tahoma"/>
            <family val="2"/>
          </rPr>
          <t>Calculation:  
Spreadsheet's 5 year average column
  Item 23 divided by Item 21</t>
        </r>
      </text>
    </comment>
    <comment ref="B82" authorId="0">
      <text>
        <r>
          <rPr>
            <b/>
            <sz val="8"/>
            <rFont val="Tahoma"/>
            <family val="2"/>
          </rPr>
          <t>PSC Report:
Net of the following:
Page 17, lines 25 + 27 
minus Page 16, line 33</t>
        </r>
      </text>
    </comment>
    <comment ref="B11" authorId="0">
      <text>
        <r>
          <rPr>
            <b/>
            <sz val="8"/>
            <rFont val="Tahoma"/>
            <family val="2"/>
          </rPr>
          <t>PSC Report:
Page 70, line 66f</t>
        </r>
      </text>
    </comment>
    <comment ref="B27" authorId="0">
      <text>
        <r>
          <rPr>
            <b/>
            <sz val="8"/>
            <rFont val="Tahoma"/>
            <family val="2"/>
          </rPr>
          <t>PSC Report:
Page 26, line 1 plus
Page 27, line 1</t>
        </r>
      </text>
    </comment>
    <comment ref="B28" authorId="0">
      <text>
        <r>
          <rPr>
            <b/>
            <sz val="8"/>
            <rFont val="Tahoma"/>
            <family val="2"/>
          </rPr>
          <t>PSC Report:
Page 26, line 7 plus
Page 27, line 7</t>
        </r>
      </text>
    </comment>
    <comment ref="B29" authorId="0">
      <text>
        <r>
          <rPr>
            <b/>
            <sz val="8"/>
            <rFont val="Tahoma"/>
            <family val="2"/>
          </rPr>
          <t>PSC Report:
Page 26, lines 11 + 12 + 13 + 14 + 15 + 16
plus
Page 27, lines 11 + 12 + 13 + 14 + 15 + 16</t>
        </r>
      </text>
    </comment>
    <comment ref="B34" authorId="0">
      <text>
        <r>
          <rPr>
            <b/>
            <sz val="8"/>
            <rFont val="Tahoma"/>
            <family val="2"/>
          </rPr>
          <t>PSC Report:
Net:
 Varies based on Company</t>
        </r>
      </text>
    </comment>
    <comment ref="B53" authorId="0">
      <text>
        <r>
          <rPr>
            <b/>
            <sz val="8"/>
            <rFont val="Tahoma"/>
            <family val="2"/>
          </rPr>
          <t>PSC Report:
Page 63</t>
        </r>
      </text>
    </comment>
    <comment ref="B72" authorId="0">
      <text>
        <r>
          <rPr>
            <b/>
            <sz val="8"/>
            <rFont val="Tahoma"/>
            <family val="2"/>
          </rPr>
          <t>PSC Report:
Page 63, column h</t>
        </r>
      </text>
    </comment>
    <comment ref="B80" authorId="0">
      <text>
        <r>
          <rPr>
            <b/>
            <sz val="8"/>
            <rFont val="Tahoma"/>
            <family val="2"/>
          </rPr>
          <t>Company's rate case number.  If none then year of PSC Report.</t>
        </r>
      </text>
    </comment>
    <comment ref="B25" authorId="0">
      <text>
        <r>
          <rPr>
            <b/>
            <sz val="8"/>
            <rFont val="Tahoma"/>
            <family val="2"/>
          </rPr>
          <t xml:space="preserve">PSC Report:
  Page 20, line 20
</t>
        </r>
      </text>
    </comment>
    <comment ref="B64" authorId="1">
      <text>
        <r>
          <rPr>
            <b/>
            <sz val="8"/>
            <rFont val="Tahoma"/>
            <family val="2"/>
          </rPr>
          <t>PSC Report:</t>
        </r>
        <r>
          <rPr>
            <sz val="8"/>
            <rFont val="Tahoma"/>
            <family val="2"/>
          </rPr>
          <t xml:space="preserve">
Page 17, line 17</t>
        </r>
      </text>
    </comment>
  </commentList>
</comments>
</file>

<file path=xl/sharedStrings.xml><?xml version="1.0" encoding="utf-8"?>
<sst xmlns="http://schemas.openxmlformats.org/spreadsheetml/2006/main" count="113" uniqueCount="87">
  <si>
    <t>Template for Calculation of Economic Factors</t>
  </si>
  <si>
    <t>Company Name</t>
  </si>
  <si>
    <t>Rate Base Computation</t>
  </si>
  <si>
    <t>5-year</t>
  </si>
  <si>
    <t>average</t>
  </si>
  <si>
    <t>Working Capital</t>
  </si>
  <si>
    <t>Embedded Cost Computations</t>
  </si>
  <si>
    <t xml:space="preserve"> </t>
  </si>
  <si>
    <t>Computation of Required Rate of Return</t>
  </si>
  <si>
    <t>Long Term Debt</t>
  </si>
  <si>
    <t>Preferred Stock</t>
  </si>
  <si>
    <t>Common Stock</t>
  </si>
  <si>
    <t>Deferred Inc. Tax</t>
  </si>
  <si>
    <t>Totals</t>
  </si>
  <si>
    <t>Capital</t>
  </si>
  <si>
    <t>Structure</t>
  </si>
  <si>
    <t>% of Total</t>
  </si>
  <si>
    <t>Cap Struc</t>
  </si>
  <si>
    <t>Avg. Emb.</t>
  </si>
  <si>
    <t>Costs</t>
  </si>
  <si>
    <t>Req. Rate</t>
  </si>
  <si>
    <t>of return</t>
  </si>
  <si>
    <t>5-year averages</t>
  </si>
  <si>
    <t>Computation of Factors</t>
  </si>
  <si>
    <t>modified by 95 %</t>
  </si>
  <si>
    <t xml:space="preserve">  Telephone Companies</t>
  </si>
  <si>
    <t>(name)</t>
  </si>
  <si>
    <t xml:space="preserve">    Operating Expenses</t>
  </si>
  <si>
    <t xml:space="preserve">    Less:  Depreciation</t>
  </si>
  <si>
    <t xml:space="preserve">    Net Operating Expenses</t>
  </si>
  <si>
    <t xml:space="preserve">    Materials &amp; Supplies</t>
  </si>
  <si>
    <t xml:space="preserve">    Prepayments</t>
  </si>
  <si>
    <t xml:space="preserve">    Total Working Capital</t>
  </si>
  <si>
    <t xml:space="preserve">    Add:  Net Utility Plant</t>
  </si>
  <si>
    <t xml:space="preserve">    Rate Base at 12/31</t>
  </si>
  <si>
    <t xml:space="preserve">    Less:  CWIP per report</t>
  </si>
  <si>
    <t xml:space="preserve">    Land</t>
  </si>
  <si>
    <t xml:space="preserve">    Buildings</t>
  </si>
  <si>
    <t xml:space="preserve">    Equipment</t>
  </si>
  <si>
    <t xml:space="preserve">    Add back minor CWIP projects *</t>
  </si>
  <si>
    <t>* If AFUDC equals $0, then "minor profects" = CWIP</t>
  </si>
  <si>
    <t>AFUDC = Allowance for Funds Used During Construction</t>
  </si>
  <si>
    <t xml:space="preserve">    12/31 Adjusted Rate Base (w/o CWIP)</t>
  </si>
  <si>
    <t xml:space="preserve">    Net Operating Income</t>
  </si>
  <si>
    <t xml:space="preserve">    Achieved Rate of Return</t>
  </si>
  <si>
    <t xml:space="preserve">    Achieved Rate of Return = Net Operating Income divided by the final adjusted rate base</t>
  </si>
  <si>
    <t xml:space="preserve">    Preferred Dividends</t>
  </si>
  <si>
    <t xml:space="preserve">    Preferred Stock</t>
  </si>
  <si>
    <t xml:space="preserve">    Add: Paid In Capital, Preferred Stock</t>
  </si>
  <si>
    <t xml:space="preserve">    Total Cost of Preferred Stock</t>
  </si>
  <si>
    <t xml:space="preserve">    Interest on Long Term Debt  (L.T.D.)</t>
  </si>
  <si>
    <t xml:space="preserve">    Less:  Preminim on L.T.D.</t>
  </si>
  <si>
    <t xml:space="preserve">    Plus:  Discount &amp; Expense on L.T.D.</t>
  </si>
  <si>
    <t xml:space="preserve">    Cost of L.T.D.</t>
  </si>
  <si>
    <t xml:space="preserve">    L.T.D. per Balance Sheet</t>
  </si>
  <si>
    <t xml:space="preserve">    Plus:  Premium on L.T.D.</t>
  </si>
  <si>
    <t xml:space="preserve">    Less:  Debt Expense</t>
  </si>
  <si>
    <t xml:space="preserve">    Less: Debt Recquired</t>
  </si>
  <si>
    <t xml:space="preserve">    12/31 Total L.T.D.</t>
  </si>
  <si>
    <t xml:space="preserve">    Common Stock</t>
  </si>
  <si>
    <t xml:space="preserve">    Less:  Reacquired Common Stock</t>
  </si>
  <si>
    <t xml:space="preserve">    Add:  Paid in Capital, Common Stock</t>
  </si>
  <si>
    <t xml:space="preserve">    12/31 Common Equity</t>
  </si>
  <si>
    <t xml:space="preserve">    % Allowable on Common Equity</t>
  </si>
  <si>
    <t xml:space="preserve">    Rate Case Reference</t>
  </si>
  <si>
    <t xml:space="preserve">    Deferred Income Tax</t>
  </si>
  <si>
    <t xml:space="preserve">    Difference (line 1 - line 2)</t>
  </si>
  <si>
    <t xml:space="preserve">    Economic Factor (line 3 divided by line 1)</t>
  </si>
  <si>
    <t xml:space="preserve"> otherwise "Minor Projects" = .20 x {"CWIP" - ["Land" (line 11) + "Buildings" (line 12) + "Equipment" (line 13)]}</t>
  </si>
  <si>
    <t xml:space="preserve">    Less: Reacquired Preferred Stock</t>
  </si>
  <si>
    <t xml:space="preserve">    Add: Retained Earnings</t>
  </si>
  <si>
    <t xml:space="preserve">    Less: Achieved Rate of Return</t>
  </si>
  <si>
    <t xml:space="preserve">    7% of Net Operating Expenses</t>
  </si>
  <si>
    <t>10a</t>
  </si>
  <si>
    <t xml:space="preserve">    AFUDC  </t>
  </si>
  <si>
    <t>Current Year</t>
  </si>
  <si>
    <t>Current Year - 1</t>
  </si>
  <si>
    <t>Current Year - 2</t>
  </si>
  <si>
    <t>Current Year - 3</t>
  </si>
  <si>
    <t>Current Year - 4</t>
  </si>
  <si>
    <t xml:space="preserve">    Required Rate of Return (Usually Modified by 95%)</t>
  </si>
  <si>
    <t xml:space="preserve">    12/31 Embedded Cost of Preferred Stock</t>
  </si>
  <si>
    <t xml:space="preserve">    12/31 Emb. Cost of L.T.D.</t>
  </si>
  <si>
    <t xml:space="preserve">    12/31 Earnings on Common Equity</t>
  </si>
  <si>
    <t xml:space="preserve">    12/31 Avg % Allowable</t>
  </si>
  <si>
    <t xml:space="preserve">    Add:  Adjustment to Rate Base</t>
  </si>
  <si>
    <t>Last Revised 3/27/24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</si>
</sst>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0_);\(#,##0.0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quotePrefix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PageLayoutView="0" workbookViewId="0" topLeftCell="A52">
      <selection activeCell="L66" sqref="L66"/>
    </sheetView>
  </sheetViews>
  <sheetFormatPr defaultColWidth="9.140625" defaultRowHeight="12.75"/>
  <cols>
    <col min="1" max="1" width="3.57421875" style="4" customWidth="1"/>
    <col min="2" max="2" width="36.8515625" style="0" customWidth="1"/>
    <col min="3" max="3" width="7.8515625" style="0" customWidth="1"/>
    <col min="4" max="4" width="12.7109375" style="0" customWidth="1"/>
    <col min="5" max="10" width="15.7109375" style="0" customWidth="1"/>
  </cols>
  <sheetData>
    <row r="1" ht="12.75">
      <c r="A1" t="s">
        <v>86</v>
      </c>
    </row>
    <row r="2" spans="1:10" ht="12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2.75">
      <c r="A3" s="14" t="s">
        <v>25</v>
      </c>
      <c r="B3" s="14"/>
      <c r="C3" s="14"/>
      <c r="D3" s="14"/>
      <c r="E3" s="14"/>
      <c r="F3" s="14"/>
      <c r="G3" s="14"/>
      <c r="H3" s="14"/>
      <c r="I3" s="14"/>
      <c r="J3" s="14"/>
    </row>
    <row r="4" ht="12.75"/>
    <row r="5" spans="2:10" s="4" customFormat="1" ht="12.75">
      <c r="B5" s="4" t="s">
        <v>1</v>
      </c>
      <c r="C5" s="14" t="s">
        <v>26</v>
      </c>
      <c r="D5" s="14"/>
      <c r="J5" s="7" t="s">
        <v>3</v>
      </c>
    </row>
    <row r="6" spans="5:10" s="4" customFormat="1" ht="12.75">
      <c r="E6" s="8" t="s">
        <v>75</v>
      </c>
      <c r="F6" s="8" t="s">
        <v>76</v>
      </c>
      <c r="G6" s="8" t="s">
        <v>77</v>
      </c>
      <c r="H6" s="8" t="s">
        <v>78</v>
      </c>
      <c r="I6" s="8" t="s">
        <v>79</v>
      </c>
      <c r="J6" s="8" t="s">
        <v>4</v>
      </c>
    </row>
    <row r="7" s="4" customFormat="1" ht="12.75">
      <c r="B7" s="4" t="s">
        <v>2</v>
      </c>
    </row>
    <row r="8" ht="12.75"/>
    <row r="9" ht="12.75">
      <c r="B9" s="4" t="s">
        <v>5</v>
      </c>
    </row>
    <row r="10" spans="1:10" ht="12.75">
      <c r="A10" s="4">
        <v>1</v>
      </c>
      <c r="B10" s="10" t="s">
        <v>27</v>
      </c>
      <c r="E10" s="2"/>
      <c r="F10" s="2"/>
      <c r="G10" s="2"/>
      <c r="H10" s="2"/>
      <c r="I10" s="2"/>
      <c r="J10" s="2"/>
    </row>
    <row r="11" spans="1:10" ht="12.75">
      <c r="A11" s="4">
        <v>2</v>
      </c>
      <c r="B11" s="10" t="s">
        <v>28</v>
      </c>
      <c r="E11" s="2"/>
      <c r="F11" s="2"/>
      <c r="G11" s="2"/>
      <c r="H11" s="2"/>
      <c r="I11" s="2"/>
      <c r="J11" s="2"/>
    </row>
    <row r="12" spans="1:10" ht="12.75">
      <c r="A12" s="4">
        <v>3</v>
      </c>
      <c r="B12" s="10" t="s">
        <v>29</v>
      </c>
      <c r="E12" s="2">
        <f>(E10-E11)</f>
        <v>0</v>
      </c>
      <c r="F12" s="2">
        <f>(F10-F11)</f>
        <v>0</v>
      </c>
      <c r="G12" s="2">
        <f>(G10-G11)</f>
        <v>0</v>
      </c>
      <c r="H12" s="2">
        <f>(H10-H11)</f>
        <v>0</v>
      </c>
      <c r="I12" s="2">
        <f>(I10-I11)</f>
        <v>0</v>
      </c>
      <c r="J12" s="2"/>
    </row>
    <row r="13" ht="12.75"/>
    <row r="14" spans="1:9" ht="12.75">
      <c r="A14" s="4">
        <v>4</v>
      </c>
      <c r="B14" s="10" t="s">
        <v>72</v>
      </c>
      <c r="E14" s="2">
        <f>(E12*7%)</f>
        <v>0</v>
      </c>
      <c r="F14" s="2">
        <f>(F12*7%)</f>
        <v>0</v>
      </c>
      <c r="G14" s="2">
        <f>(G12*7%)</f>
        <v>0</v>
      </c>
      <c r="H14" s="2">
        <f>(H12*7%)</f>
        <v>0</v>
      </c>
      <c r="I14" s="2">
        <f>(I12*7%)</f>
        <v>0</v>
      </c>
    </row>
    <row r="15" spans="1:9" ht="12.75">
      <c r="A15" s="4">
        <v>5</v>
      </c>
      <c r="B15" s="10" t="s">
        <v>30</v>
      </c>
      <c r="E15" s="2"/>
      <c r="F15" s="2"/>
      <c r="G15" s="2"/>
      <c r="H15" s="2"/>
      <c r="I15" s="2"/>
    </row>
    <row r="16" spans="1:9" ht="12.75">
      <c r="A16" s="4">
        <v>6</v>
      </c>
      <c r="B16" s="10" t="s">
        <v>31</v>
      </c>
      <c r="E16" s="2"/>
      <c r="F16" s="2"/>
      <c r="G16" s="2"/>
      <c r="H16" s="2"/>
      <c r="I16" s="2"/>
    </row>
    <row r="17" spans="1:9" ht="12.75">
      <c r="A17" s="4">
        <v>7</v>
      </c>
      <c r="B17" s="10" t="s">
        <v>32</v>
      </c>
      <c r="E17" s="2">
        <f>SUM(E14:E16)</f>
        <v>0</v>
      </c>
      <c r="F17" s="2">
        <f>SUM(F14:F16)</f>
        <v>0</v>
      </c>
      <c r="G17" s="2">
        <f>SUM(G14:G16)</f>
        <v>0</v>
      </c>
      <c r="H17" s="2">
        <f>SUM(H14:H16)</f>
        <v>0</v>
      </c>
      <c r="I17" s="2">
        <f>SUM(I14:I16)</f>
        <v>0</v>
      </c>
    </row>
    <row r="18" ht="12.75"/>
    <row r="19" spans="1:10" ht="12.75">
      <c r="A19" s="4">
        <v>8</v>
      </c>
      <c r="B19" s="10" t="s">
        <v>33</v>
      </c>
      <c r="E19" s="2"/>
      <c r="F19" s="2"/>
      <c r="G19" s="2"/>
      <c r="H19" s="2"/>
      <c r="I19" s="2"/>
      <c r="J19" s="2"/>
    </row>
    <row r="20" spans="1:10" ht="12.75">
      <c r="A20" s="4">
        <v>9</v>
      </c>
      <c r="B20" s="10" t="s">
        <v>34</v>
      </c>
      <c r="E20" s="2">
        <f>(E17+E19)</f>
        <v>0</v>
      </c>
      <c r="F20" s="2">
        <f>(F17+F19)</f>
        <v>0</v>
      </c>
      <c r="G20" s="2">
        <f>(G17+G19)</f>
        <v>0</v>
      </c>
      <c r="H20" s="2">
        <f>(H17+H19)</f>
        <v>0</v>
      </c>
      <c r="I20" s="2">
        <f>(I17+I19)</f>
        <v>0</v>
      </c>
      <c r="J20" s="2">
        <f>AVERAGE(E20:I20)</f>
        <v>0</v>
      </c>
    </row>
    <row r="21" ht="12.75"/>
    <row r="22" spans="1:10" ht="12.75">
      <c r="A22" s="4">
        <v>10</v>
      </c>
      <c r="B22" s="10" t="s">
        <v>35</v>
      </c>
      <c r="E22" s="2"/>
      <c r="F22" s="2"/>
      <c r="G22" s="2"/>
      <c r="H22" s="2"/>
      <c r="I22" s="2"/>
      <c r="J22" s="2"/>
    </row>
    <row r="23" spans="5:10" ht="12.75">
      <c r="E23" s="2"/>
      <c r="F23" s="2"/>
      <c r="G23" s="2"/>
      <c r="H23" s="2"/>
      <c r="I23" s="2"/>
      <c r="J23" s="2"/>
    </row>
    <row r="24" ht="12.75">
      <c r="B24" s="11" t="s">
        <v>41</v>
      </c>
    </row>
    <row r="25" spans="1:2" ht="12.75">
      <c r="A25" s="12" t="s">
        <v>73</v>
      </c>
      <c r="B25" s="13" t="s">
        <v>74</v>
      </c>
    </row>
    <row r="26" spans="5:10" ht="12.75">
      <c r="E26" s="2"/>
      <c r="F26" s="2"/>
      <c r="G26" s="2"/>
      <c r="H26" s="2"/>
      <c r="I26" s="2"/>
      <c r="J26" s="2"/>
    </row>
    <row r="27" spans="1:10" ht="12.75">
      <c r="A27" s="4">
        <v>11</v>
      </c>
      <c r="B27" s="10" t="s">
        <v>36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/>
    </row>
    <row r="28" spans="1:10" ht="12.75">
      <c r="A28" s="4">
        <v>12</v>
      </c>
      <c r="B28" s="10" t="s">
        <v>37</v>
      </c>
      <c r="E28" s="2"/>
      <c r="F28" s="2"/>
      <c r="G28" s="2"/>
      <c r="H28" s="2"/>
      <c r="I28" s="2"/>
      <c r="J28" s="2"/>
    </row>
    <row r="29" spans="1:10" ht="12.75">
      <c r="A29" s="4">
        <v>13</v>
      </c>
      <c r="B29" s="10" t="s">
        <v>38</v>
      </c>
      <c r="E29" s="2"/>
      <c r="F29" s="2"/>
      <c r="G29" s="2"/>
      <c r="H29" s="2"/>
      <c r="I29" s="2"/>
      <c r="J29" s="2"/>
    </row>
    <row r="30" spans="5:10" ht="12.75">
      <c r="E30" s="2"/>
      <c r="F30" s="2"/>
      <c r="G30" s="2"/>
      <c r="H30" s="2"/>
      <c r="I30" s="2"/>
      <c r="J30" s="2"/>
    </row>
    <row r="31" spans="1:10" ht="12.75">
      <c r="A31" s="4">
        <v>14</v>
      </c>
      <c r="B31" s="10" t="s">
        <v>39</v>
      </c>
      <c r="E31" s="2">
        <f>IF(E25=0,E22,(0.2*E22)-(E27+E28+E29))</f>
        <v>0</v>
      </c>
      <c r="F31" s="2">
        <f>IF(F25=0,F22,(0.2*F22)-(F27+F28+F29))</f>
        <v>0</v>
      </c>
      <c r="G31" s="2">
        <f>IF(G25=0,G22,(0.2*G22)-(G27+G28+G29))</f>
        <v>0</v>
      </c>
      <c r="H31" s="2">
        <f>IF(H25=0,H22,(0.2*H22)-(H27+H28+H29))</f>
        <v>0</v>
      </c>
      <c r="I31" s="2">
        <f>IF(I25=0,I22,(0.2*I22)-(I27+I28+I29))</f>
        <v>0</v>
      </c>
      <c r="J31" s="2"/>
    </row>
    <row r="32" spans="2:10" ht="12.75">
      <c r="B32" s="11" t="s">
        <v>40</v>
      </c>
      <c r="E32" s="2"/>
      <c r="F32" s="2"/>
      <c r="G32" s="2"/>
      <c r="H32" s="2"/>
      <c r="I32" s="2"/>
      <c r="J32" s="2"/>
    </row>
    <row r="33" spans="2:10" ht="12.75">
      <c r="B33" s="11" t="s">
        <v>68</v>
      </c>
      <c r="E33" s="2"/>
      <c r="F33" s="2"/>
      <c r="G33" s="2"/>
      <c r="H33" s="2"/>
      <c r="I33" s="2"/>
      <c r="J33" s="2"/>
    </row>
    <row r="34" spans="1:10" ht="12.75">
      <c r="A34" s="4">
        <v>15</v>
      </c>
      <c r="B34" s="10" t="s">
        <v>85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/>
    </row>
    <row r="35" spans="2:10" ht="12.75">
      <c r="B35" s="10"/>
      <c r="E35" s="2"/>
      <c r="F35" s="2"/>
      <c r="G35" s="2"/>
      <c r="H35" s="2"/>
      <c r="I35" s="2"/>
      <c r="J35" s="2"/>
    </row>
    <row r="36" spans="1:10" ht="12.75">
      <c r="A36" s="4">
        <v>16</v>
      </c>
      <c r="B36" s="10" t="s">
        <v>42</v>
      </c>
      <c r="E36" s="2">
        <f>(E20-E22+E31+E34)</f>
        <v>0</v>
      </c>
      <c r="F36" s="2">
        <f>(F20-F22+F31+F34)</f>
        <v>0</v>
      </c>
      <c r="G36" s="2">
        <f>(G20-G22+G31+G34)</f>
        <v>0</v>
      </c>
      <c r="H36" s="2">
        <f>(H20-H22+H31+H34)</f>
        <v>0</v>
      </c>
      <c r="I36" s="2">
        <f>(I20-I22+I31+I34)</f>
        <v>0</v>
      </c>
      <c r="J36" s="2">
        <f>AVERAGE(E36:I36)</f>
        <v>0</v>
      </c>
    </row>
    <row r="37" spans="5:10" ht="12.75">
      <c r="E37" s="2"/>
      <c r="F37" s="2"/>
      <c r="G37" s="2"/>
      <c r="H37" s="2"/>
      <c r="I37" s="2"/>
      <c r="J37" s="2"/>
    </row>
    <row r="38" spans="1:10" ht="12.75">
      <c r="A38" s="4">
        <v>17</v>
      </c>
      <c r="B38" s="10" t="s">
        <v>43</v>
      </c>
      <c r="E38" s="2"/>
      <c r="F38" s="2"/>
      <c r="G38" s="2"/>
      <c r="H38" s="2"/>
      <c r="I38" s="2"/>
      <c r="J38" s="2" t="e">
        <f>AVERAGE(E38:I38)</f>
        <v>#DIV/0!</v>
      </c>
    </row>
    <row r="39" ht="12.75"/>
    <row r="40" spans="1:10" ht="12.75">
      <c r="A40" s="4">
        <v>18</v>
      </c>
      <c r="B40" s="10" t="s">
        <v>44</v>
      </c>
      <c r="E40" s="3" t="e">
        <f aca="true" t="shared" si="0" ref="E40:J40">(E38/E36)</f>
        <v>#DIV/0!</v>
      </c>
      <c r="F40" s="3" t="e">
        <f t="shared" si="0"/>
        <v>#DIV/0!</v>
      </c>
      <c r="G40" s="3" t="e">
        <f t="shared" si="0"/>
        <v>#DIV/0!</v>
      </c>
      <c r="H40" s="3" t="e">
        <f t="shared" si="0"/>
        <v>#DIV/0!</v>
      </c>
      <c r="I40" s="3" t="e">
        <f t="shared" si="0"/>
        <v>#DIV/0!</v>
      </c>
      <c r="J40" s="3" t="e">
        <f t="shared" si="0"/>
        <v>#DIV/0!</v>
      </c>
    </row>
    <row r="41" ht="12.75">
      <c r="B41" t="s">
        <v>45</v>
      </c>
    </row>
    <row r="42" ht="12.75"/>
    <row r="43" spans="1:10" ht="12.75">
      <c r="A43" s="14" t="s">
        <v>0</v>
      </c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2.75">
      <c r="A44" s="14" t="s">
        <v>25</v>
      </c>
      <c r="B44" s="14"/>
      <c r="C44" s="14"/>
      <c r="D44" s="14"/>
      <c r="E44" s="14"/>
      <c r="F44" s="14"/>
      <c r="G44" s="14"/>
      <c r="H44" s="14"/>
      <c r="I44" s="14"/>
      <c r="J44" s="14"/>
    </row>
    <row r="45" ht="12.75"/>
    <row r="46" spans="2:10" s="4" customFormat="1" ht="12.75">
      <c r="B46" s="4" t="s">
        <v>1</v>
      </c>
      <c r="C46" s="14" t="str">
        <f>+C5</f>
        <v>(name)</v>
      </c>
      <c r="D46" s="14"/>
      <c r="J46" s="7" t="s">
        <v>3</v>
      </c>
    </row>
    <row r="47" spans="5:10" s="4" customFormat="1" ht="12.75">
      <c r="E47" s="8" t="s">
        <v>75</v>
      </c>
      <c r="F47" s="8" t="s">
        <v>76</v>
      </c>
      <c r="G47" s="8" t="s">
        <v>77</v>
      </c>
      <c r="H47" s="8" t="s">
        <v>78</v>
      </c>
      <c r="I47" s="8" t="s">
        <v>79</v>
      </c>
      <c r="J47" s="8" t="s">
        <v>4</v>
      </c>
    </row>
    <row r="48" spans="2:10" ht="12.75">
      <c r="B48" s="4" t="s">
        <v>6</v>
      </c>
      <c r="C48" s="4"/>
      <c r="D48" s="4"/>
      <c r="E48" s="9" t="s">
        <v>7</v>
      </c>
      <c r="F48" s="9" t="s">
        <v>7</v>
      </c>
      <c r="G48" s="9" t="s">
        <v>7</v>
      </c>
      <c r="H48" s="9" t="s">
        <v>7</v>
      </c>
      <c r="I48" s="9" t="s">
        <v>7</v>
      </c>
      <c r="J48" s="9" t="s">
        <v>7</v>
      </c>
    </row>
    <row r="49" ht="12.75"/>
    <row r="50" spans="1:10" ht="12.75">
      <c r="A50" s="4">
        <v>1</v>
      </c>
      <c r="B50" s="10" t="s">
        <v>46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f>AVERAGE(E50:I50)</f>
        <v>0</v>
      </c>
    </row>
    <row r="51" spans="5:10" ht="12.75">
      <c r="E51" s="2"/>
      <c r="F51" s="2"/>
      <c r="G51" s="2"/>
      <c r="H51" s="2"/>
      <c r="I51" s="2"/>
      <c r="J51" s="2"/>
    </row>
    <row r="52" spans="1:10" ht="12.75">
      <c r="A52" s="4">
        <v>2</v>
      </c>
      <c r="B52" s="10" t="s">
        <v>47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/>
    </row>
    <row r="53" spans="1:10" ht="12.75">
      <c r="A53" s="4">
        <v>3</v>
      </c>
      <c r="B53" s="10" t="s">
        <v>69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/>
    </row>
    <row r="54" spans="1:10" ht="12.75">
      <c r="A54" s="4">
        <v>4</v>
      </c>
      <c r="B54" s="10" t="s">
        <v>48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/>
    </row>
    <row r="55" spans="1:10" ht="12.75">
      <c r="A55" s="4">
        <v>5</v>
      </c>
      <c r="B55" s="10" t="s">
        <v>49</v>
      </c>
      <c r="E55" s="2">
        <f>(E52-E53+E54)</f>
        <v>0</v>
      </c>
      <c r="F55" s="2">
        <f>(F52-F53+F54)</f>
        <v>0</v>
      </c>
      <c r="G55" s="2">
        <f>(G52-G53+G54)</f>
        <v>0</v>
      </c>
      <c r="H55" s="2">
        <f>(H52-H53+H54)</f>
        <v>0</v>
      </c>
      <c r="I55" s="2">
        <f>(I52-I53+I54)</f>
        <v>0</v>
      </c>
      <c r="J55" s="2">
        <f>AVERAGE(E55:I55)</f>
        <v>0</v>
      </c>
    </row>
    <row r="56" spans="1:10" ht="12.75">
      <c r="A56" s="4">
        <v>6</v>
      </c>
      <c r="B56" s="10" t="s">
        <v>81</v>
      </c>
      <c r="E56" s="3" t="e">
        <f aca="true" t="shared" si="1" ref="E56:J56">(E50/E55)</f>
        <v>#DIV/0!</v>
      </c>
      <c r="F56" s="3" t="e">
        <f t="shared" si="1"/>
        <v>#DIV/0!</v>
      </c>
      <c r="G56" s="3" t="e">
        <f t="shared" si="1"/>
        <v>#DIV/0!</v>
      </c>
      <c r="H56" s="3" t="e">
        <f t="shared" si="1"/>
        <v>#DIV/0!</v>
      </c>
      <c r="I56" s="3" t="e">
        <f t="shared" si="1"/>
        <v>#DIV/0!</v>
      </c>
      <c r="J56" s="3" t="e">
        <f t="shared" si="1"/>
        <v>#DIV/0!</v>
      </c>
    </row>
    <row r="57" ht="12.75"/>
    <row r="58" spans="1:10" ht="12.75">
      <c r="A58" s="4">
        <v>7</v>
      </c>
      <c r="B58" s="10" t="s">
        <v>50</v>
      </c>
      <c r="E58" s="2"/>
      <c r="F58" s="2"/>
      <c r="G58" s="2"/>
      <c r="H58" s="2"/>
      <c r="I58" s="2"/>
      <c r="J58" s="2"/>
    </row>
    <row r="59" spans="1:10" ht="12.75">
      <c r="A59" s="4">
        <v>8</v>
      </c>
      <c r="B59" s="10" t="s">
        <v>51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/>
    </row>
    <row r="60" spans="1:10" ht="12.75">
      <c r="A60" s="4">
        <v>9</v>
      </c>
      <c r="B60" s="10" t="s">
        <v>52</v>
      </c>
      <c r="E60" s="2"/>
      <c r="F60" s="2"/>
      <c r="G60" s="2"/>
      <c r="H60" s="2"/>
      <c r="I60" s="2"/>
      <c r="J60" s="2"/>
    </row>
    <row r="61" spans="1:10" ht="12.75">
      <c r="A61" s="4">
        <v>10</v>
      </c>
      <c r="B61" s="10" t="s">
        <v>53</v>
      </c>
      <c r="E61" s="2">
        <f>(E58-E59+E60)</f>
        <v>0</v>
      </c>
      <c r="F61" s="2">
        <f>(F58-F59+F60)</f>
        <v>0</v>
      </c>
      <c r="G61" s="2">
        <f>(G58-G59+G60)</f>
        <v>0</v>
      </c>
      <c r="H61" s="2">
        <f>(H58-H59+H60)</f>
        <v>0</v>
      </c>
      <c r="I61" s="2">
        <f>(I58-I59+I60)</f>
        <v>0</v>
      </c>
      <c r="J61" s="2">
        <f>AVERAGE(E61:I61)</f>
        <v>0</v>
      </c>
    </row>
    <row r="62" ht="12.75"/>
    <row r="63" spans="1:10" ht="12.75">
      <c r="A63" s="4">
        <v>11</v>
      </c>
      <c r="B63" s="10" t="s">
        <v>54</v>
      </c>
      <c r="E63" s="2"/>
      <c r="F63" s="2"/>
      <c r="G63" s="2"/>
      <c r="H63" s="2"/>
      <c r="I63" s="2"/>
      <c r="J63" s="2"/>
    </row>
    <row r="64" spans="1:10" ht="12.75">
      <c r="A64" s="4">
        <v>12</v>
      </c>
      <c r="B64" s="10" t="s">
        <v>55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/>
    </row>
    <row r="65" spans="1:10" ht="12.75">
      <c r="A65" s="4">
        <v>13</v>
      </c>
      <c r="B65" s="10" t="s">
        <v>56</v>
      </c>
      <c r="E65" s="2"/>
      <c r="F65" s="2"/>
      <c r="G65" s="2"/>
      <c r="H65" s="2"/>
      <c r="I65" s="2"/>
      <c r="J65" s="2"/>
    </row>
    <row r="66" spans="1:10" ht="12.75">
      <c r="A66" s="4">
        <v>14</v>
      </c>
      <c r="B66" s="10" t="s">
        <v>57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/>
    </row>
    <row r="67" spans="1:10" ht="12.75">
      <c r="A67" s="4">
        <v>15</v>
      </c>
      <c r="B67" s="10" t="s">
        <v>58</v>
      </c>
      <c r="E67" s="2">
        <f>(E63+E64-E65-E66)</f>
        <v>0</v>
      </c>
      <c r="F67" s="2">
        <f>(F63+F64-F65-F66)</f>
        <v>0</v>
      </c>
      <c r="G67" s="2">
        <f>(G63+G64-G65-G66)</f>
        <v>0</v>
      </c>
      <c r="H67" s="2">
        <f>(H63+H64-H65-H66)</f>
        <v>0</v>
      </c>
      <c r="I67" s="2">
        <f>(I63+I64-I65-I66)</f>
        <v>0</v>
      </c>
      <c r="J67" s="2">
        <f>AVERAGE(E67:I67)</f>
        <v>0</v>
      </c>
    </row>
    <row r="68" spans="1:10" ht="12.75">
      <c r="A68" s="4">
        <v>16</v>
      </c>
      <c r="B68" s="10" t="s">
        <v>82</v>
      </c>
      <c r="E68" s="3" t="e">
        <f aca="true" t="shared" si="2" ref="E68:J68">(E61/E67)</f>
        <v>#DIV/0!</v>
      </c>
      <c r="F68" s="3" t="e">
        <f t="shared" si="2"/>
        <v>#DIV/0!</v>
      </c>
      <c r="G68" s="3" t="e">
        <f t="shared" si="2"/>
        <v>#DIV/0!</v>
      </c>
      <c r="H68" s="3" t="e">
        <f t="shared" si="2"/>
        <v>#DIV/0!</v>
      </c>
      <c r="I68" s="3" t="e">
        <f t="shared" si="2"/>
        <v>#DIV/0!</v>
      </c>
      <c r="J68" s="3" t="e">
        <f t="shared" si="2"/>
        <v>#DIV/0!</v>
      </c>
    </row>
    <row r="69" ht="12.75"/>
    <row r="70" spans="1:10" ht="12.75">
      <c r="A70" s="4">
        <v>17</v>
      </c>
      <c r="B70" s="10" t="s">
        <v>59</v>
      </c>
      <c r="E70" s="2"/>
      <c r="F70" s="2"/>
      <c r="G70" s="2"/>
      <c r="H70" s="2"/>
      <c r="I70" s="2"/>
      <c r="J70" s="2"/>
    </row>
    <row r="71" spans="1:10" ht="12.75">
      <c r="A71" s="4">
        <v>18</v>
      </c>
      <c r="B71" s="10" t="s">
        <v>70</v>
      </c>
      <c r="E71" s="2"/>
      <c r="F71" s="2"/>
      <c r="G71" s="2"/>
      <c r="H71" s="2"/>
      <c r="I71" s="2"/>
      <c r="J71" s="2"/>
    </row>
    <row r="72" spans="1:10" ht="12.75">
      <c r="A72" s="4">
        <v>19</v>
      </c>
      <c r="B72" s="10" t="s">
        <v>60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/>
    </row>
    <row r="73" spans="1:10" ht="12.75">
      <c r="A73" s="4">
        <v>20</v>
      </c>
      <c r="B73" s="10" t="s">
        <v>61</v>
      </c>
      <c r="E73" s="2"/>
      <c r="F73" s="2"/>
      <c r="G73" s="2"/>
      <c r="H73" s="2"/>
      <c r="I73" s="2"/>
      <c r="J73" s="2"/>
    </row>
    <row r="74" spans="1:10" ht="12.75">
      <c r="A74" s="4">
        <v>21</v>
      </c>
      <c r="B74" s="10" t="s">
        <v>62</v>
      </c>
      <c r="E74" s="2">
        <f>(E70+E71-E72+E73)</f>
        <v>0</v>
      </c>
      <c r="F74" s="2">
        <f>(F70+F71-F72+F73)</f>
        <v>0</v>
      </c>
      <c r="G74" s="2">
        <f>(G70+G71-G72+G73)</f>
        <v>0</v>
      </c>
      <c r="H74" s="2">
        <f>(H70+H71-H72+H73)</f>
        <v>0</v>
      </c>
      <c r="I74" s="2">
        <f>(I70+I71-I72+I73)</f>
        <v>0</v>
      </c>
      <c r="J74" s="2">
        <f>AVERAGE(E74:I74)</f>
        <v>0</v>
      </c>
    </row>
    <row r="75" ht="12.75"/>
    <row r="76" spans="1:9" ht="12.75">
      <c r="A76" s="4">
        <v>22</v>
      </c>
      <c r="B76" s="10" t="s">
        <v>63</v>
      </c>
      <c r="E76" s="3"/>
      <c r="F76" s="3"/>
      <c r="G76" s="3"/>
      <c r="H76" s="3"/>
      <c r="I76" s="3"/>
    </row>
    <row r="77" spans="1:10" ht="12.75">
      <c r="A77" s="4">
        <v>23</v>
      </c>
      <c r="B77" s="10" t="s">
        <v>83</v>
      </c>
      <c r="E77" s="15">
        <f>(E76*E74)</f>
        <v>0</v>
      </c>
      <c r="F77" s="15">
        <f>(F76*F74)</f>
        <v>0</v>
      </c>
      <c r="G77" s="15">
        <f>(G76*G74)</f>
        <v>0</v>
      </c>
      <c r="H77" s="15">
        <f>(H76*H74)</f>
        <v>0</v>
      </c>
      <c r="I77" s="15">
        <f>(I76*I74)</f>
        <v>0</v>
      </c>
      <c r="J77" s="15">
        <f>AVERAGE(E77:I77)</f>
        <v>0</v>
      </c>
    </row>
    <row r="78" spans="2:10" ht="12.75">
      <c r="B78" s="10" t="s">
        <v>84</v>
      </c>
      <c r="J78" s="3" t="e">
        <f>(J77/J74)</f>
        <v>#DIV/0!</v>
      </c>
    </row>
    <row r="79" ht="12.75"/>
    <row r="80" spans="1:9" ht="12.75">
      <c r="A80" s="4">
        <v>24</v>
      </c>
      <c r="B80" s="10" t="s">
        <v>64</v>
      </c>
      <c r="E80" s="6"/>
      <c r="F80" s="6"/>
      <c r="G80" s="6"/>
      <c r="H80" s="6"/>
      <c r="I80" s="6" t="s">
        <v>7</v>
      </c>
    </row>
    <row r="81" ht="12.75"/>
    <row r="82" spans="1:10" ht="12.75">
      <c r="A82" s="4">
        <v>26</v>
      </c>
      <c r="B82" s="10" t="s">
        <v>65</v>
      </c>
      <c r="E82" s="2"/>
      <c r="F82" s="2"/>
      <c r="G82" s="2"/>
      <c r="H82" s="2"/>
      <c r="I82" s="2"/>
      <c r="J82" s="2" t="e">
        <f>AVERAGE(E82:I82)</f>
        <v>#DIV/0!</v>
      </c>
    </row>
    <row r="83" ht="12.75"/>
    <row r="84" spans="1:10" ht="12.75">
      <c r="A84" s="14" t="s">
        <v>0</v>
      </c>
      <c r="B84" s="14"/>
      <c r="C84" s="14"/>
      <c r="D84" s="14"/>
      <c r="E84" s="14"/>
      <c r="F84" s="14"/>
      <c r="G84" s="14"/>
      <c r="H84" s="14"/>
      <c r="I84" s="14"/>
      <c r="J84" s="14"/>
    </row>
    <row r="85" spans="1:10" ht="12.75">
      <c r="A85" s="14" t="s">
        <v>25</v>
      </c>
      <c r="B85" s="14"/>
      <c r="C85" s="14"/>
      <c r="D85" s="14"/>
      <c r="E85" s="14"/>
      <c r="F85" s="14"/>
      <c r="G85" s="14"/>
      <c r="H85" s="14"/>
      <c r="I85" s="14"/>
      <c r="J85" s="14"/>
    </row>
    <row r="87" spans="2:10" s="4" customFormat="1" ht="12.75">
      <c r="B87" s="4" t="s">
        <v>1</v>
      </c>
      <c r="C87" s="14" t="str">
        <f>+C5</f>
        <v>(name)</v>
      </c>
      <c r="D87" s="14"/>
      <c r="J87" s="7" t="s">
        <v>7</v>
      </c>
    </row>
    <row r="88" spans="5:10" s="4" customFormat="1" ht="12.75">
      <c r="E88" s="7" t="s">
        <v>7</v>
      </c>
      <c r="F88" s="7" t="s">
        <v>7</v>
      </c>
      <c r="G88" s="7" t="s">
        <v>7</v>
      </c>
      <c r="H88" s="7" t="s">
        <v>7</v>
      </c>
      <c r="I88" s="7" t="s">
        <v>7</v>
      </c>
      <c r="J88" s="7" t="s">
        <v>7</v>
      </c>
    </row>
    <row r="89" spans="2:5" ht="12.75">
      <c r="B89" s="4" t="s">
        <v>8</v>
      </c>
      <c r="C89" s="4"/>
      <c r="D89" s="4"/>
      <c r="E89" s="4"/>
    </row>
    <row r="92" spans="2:7" ht="12.75">
      <c r="B92" t="s">
        <v>22</v>
      </c>
      <c r="D92" s="1" t="s">
        <v>14</v>
      </c>
      <c r="E92" s="1" t="s">
        <v>16</v>
      </c>
      <c r="F92" s="1" t="s">
        <v>18</v>
      </c>
      <c r="G92" s="1" t="s">
        <v>20</v>
      </c>
    </row>
    <row r="93" spans="4:7" ht="12.75">
      <c r="D93" s="1" t="s">
        <v>15</v>
      </c>
      <c r="E93" s="1" t="s">
        <v>17</v>
      </c>
      <c r="F93" s="1" t="s">
        <v>19</v>
      </c>
      <c r="G93" s="1" t="s">
        <v>21</v>
      </c>
    </row>
    <row r="94" spans="2:7" ht="12.75">
      <c r="B94" t="s">
        <v>9</v>
      </c>
      <c r="D94" s="2">
        <f>J67</f>
        <v>0</v>
      </c>
      <c r="E94" s="3" t="e">
        <f>(D94/$D$99)</f>
        <v>#DIV/0!</v>
      </c>
      <c r="F94" s="3" t="e">
        <f>(J68)</f>
        <v>#DIV/0!</v>
      </c>
      <c r="G94" s="3" t="e">
        <f>(E94*F94)</f>
        <v>#DIV/0!</v>
      </c>
    </row>
    <row r="95" spans="2:7" ht="12.75">
      <c r="B95" t="s">
        <v>10</v>
      </c>
      <c r="D95" s="2">
        <f>J55</f>
        <v>0</v>
      </c>
      <c r="E95" s="3" t="e">
        <f>(D95/$D$99)</f>
        <v>#DIV/0!</v>
      </c>
      <c r="F95" s="3" t="e">
        <f>(J56)</f>
        <v>#DIV/0!</v>
      </c>
      <c r="G95" s="3" t="e">
        <f>(E95*F95)</f>
        <v>#DIV/0!</v>
      </c>
    </row>
    <row r="96" spans="2:7" ht="12.75">
      <c r="B96" t="s">
        <v>11</v>
      </c>
      <c r="D96" s="2">
        <f>J74</f>
        <v>0</v>
      </c>
      <c r="E96" s="3" t="e">
        <f>(D96/$D$99)</f>
        <v>#DIV/0!</v>
      </c>
      <c r="F96" s="3" t="e">
        <f>(J78)</f>
        <v>#DIV/0!</v>
      </c>
      <c r="G96" s="3" t="e">
        <f>(E96*F96)</f>
        <v>#DIV/0!</v>
      </c>
    </row>
    <row r="97" spans="2:7" ht="12.75">
      <c r="B97" t="s">
        <v>12</v>
      </c>
      <c r="D97" s="2" t="e">
        <f>J82</f>
        <v>#DIV/0!</v>
      </c>
      <c r="E97" s="3" t="e">
        <f>(D97/$D$99)</f>
        <v>#DIV/0!</v>
      </c>
      <c r="F97" s="3">
        <v>0</v>
      </c>
      <c r="G97" s="3" t="e">
        <f>(E97*F97)</f>
        <v>#DIV/0!</v>
      </c>
    </row>
    <row r="98" spans="5:7" ht="12.75">
      <c r="E98" s="3"/>
      <c r="F98" s="3"/>
      <c r="G98" s="3"/>
    </row>
    <row r="99" spans="3:7" ht="12.75">
      <c r="C99" t="s">
        <v>13</v>
      </c>
      <c r="D99" s="2" t="e">
        <f>SUM(D94:D97)</f>
        <v>#DIV/0!</v>
      </c>
      <c r="E99" s="3" t="e">
        <f>SUM(E94:E97)</f>
        <v>#DIV/0!</v>
      </c>
      <c r="F99" s="3"/>
      <c r="G99" s="3" t="e">
        <f>SUM(G94:G97)</f>
        <v>#DIV/0!</v>
      </c>
    </row>
    <row r="101" spans="3:5" ht="12.75">
      <c r="C101" s="14" t="s">
        <v>23</v>
      </c>
      <c r="D101" s="14"/>
      <c r="E101" s="14"/>
    </row>
    <row r="103" spans="1:7" ht="12.75">
      <c r="A103" s="4">
        <v>1</v>
      </c>
      <c r="B103" s="10" t="s">
        <v>80</v>
      </c>
      <c r="D103" s="3" t="e">
        <f>(G99)</f>
        <v>#DIV/0!</v>
      </c>
      <c r="E103" t="s">
        <v>24</v>
      </c>
      <c r="F103" s="5">
        <v>0.95</v>
      </c>
      <c r="G103" s="3" t="e">
        <f>(D103*F103)</f>
        <v>#DIV/0!</v>
      </c>
    </row>
    <row r="104" spans="1:7" ht="12.75">
      <c r="A104" s="4">
        <v>2</v>
      </c>
      <c r="B104" s="10" t="s">
        <v>71</v>
      </c>
      <c r="G104" s="3" t="e">
        <f>(J40)</f>
        <v>#DIV/0!</v>
      </c>
    </row>
    <row r="105" spans="1:7" ht="12.75">
      <c r="A105" s="4">
        <v>3</v>
      </c>
      <c r="B105" s="10" t="s">
        <v>66</v>
      </c>
      <c r="G105" s="3" t="e">
        <f>(G103-G104)</f>
        <v>#DIV/0!</v>
      </c>
    </row>
    <row r="106" spans="1:7" ht="12.75">
      <c r="A106" s="4">
        <v>4</v>
      </c>
      <c r="B106" s="10" t="s">
        <v>67</v>
      </c>
      <c r="G106" s="3" t="e">
        <f>(G105/G103)</f>
        <v>#DIV/0!</v>
      </c>
    </row>
  </sheetData>
  <sheetProtection/>
  <mergeCells count="10">
    <mergeCell ref="A2:J2"/>
    <mergeCell ref="A3:J3"/>
    <mergeCell ref="C5:D5"/>
    <mergeCell ref="A43:J43"/>
    <mergeCell ref="C101:E101"/>
    <mergeCell ref="C87:D87"/>
    <mergeCell ref="A44:J44"/>
    <mergeCell ref="C46:D46"/>
    <mergeCell ref="A84:J84"/>
    <mergeCell ref="A85:J85"/>
  </mergeCells>
  <printOptions/>
  <pageMargins left="0.75" right="0.75" top="1" bottom="1" header="0.5" footer="0.5"/>
  <pageSetup fitToHeight="0" horizontalDpi="600" verticalDpi="600" orientation="landscape" scale="72" r:id="rId3"/>
  <rowBreaks count="2" manualBreakCount="2">
    <brk id="41" max="10" man="1"/>
    <brk id="82" max="10" man="1"/>
  </rowBreaks>
  <ignoredErrors>
    <ignoredError sqref="E79:I82 E97:G103 E94:G96 E104:G107 D98:D103 E38:I39 J79:J81 J38:J39 F78:I78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Office of Real Property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Moodie</dc:creator>
  <cp:keywords/>
  <dc:description/>
  <cp:lastModifiedBy>Bartholomew-Lacen, Karla (TAX)</cp:lastModifiedBy>
  <cp:lastPrinted>2005-02-16T16:16:03Z</cp:lastPrinted>
  <dcterms:created xsi:type="dcterms:W3CDTF">2005-02-04T16:02:44Z</dcterms:created>
  <dcterms:modified xsi:type="dcterms:W3CDTF">2024-03-28T18:19:16Z</dcterms:modified>
  <cp:category/>
  <cp:version/>
  <cp:contentType/>
  <cp:contentStatus/>
</cp:coreProperties>
</file>