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Gross &amp; Net Collections" sheetId="1" r:id="rId1"/>
    <sheet name="Monthly Comparison" sheetId="2" r:id="rId2"/>
    <sheet name="Fiscal Year Comparison" sheetId="3" r:id="rId3"/>
  </sheets>
  <externalReferences>
    <externalReference r:id="rId6"/>
    <externalReference r:id="rId7"/>
    <externalReference r:id="rId8"/>
    <externalReference r:id="rId9"/>
  </externalReferences>
  <definedNames>
    <definedName name="fiscal_year_comparison">'Fiscal Year Comparison'!$A$1:$J$157</definedName>
    <definedName name="gross_and_net_collections">'Gross &amp; Net Collections'!$A$1:$H$117</definedName>
    <definedName name="monthly_comparison">'Monthly Comparison'!$A$1:$F$153</definedName>
    <definedName name="_xlnm.Print_Area" localSheetId="2">'Fiscal Year Comparison'!$A$1:$J$157</definedName>
    <definedName name="_xlnm.Print_Area" localSheetId="0">'Gross &amp; Net Collections'!$A$1:$H$118</definedName>
    <definedName name="_xlnm.Print_Area" localSheetId="1">'Monthly Comparison'!$A$1:$F$153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<sst xmlns="http://schemas.openxmlformats.org/spreadsheetml/2006/main" count="11" uniqueCount="11">
  <si>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    Hotel/Motel Occupancy (repealed 9/1/94)</t>
  </si>
  <si>
    <t xml:space="preserve">    Containers (repealed 10/1/1998)</t>
  </si>
  <si>
    <t>2/  Includes tax on informational and entertainment services (900 numbers):</t>
  </si>
  <si>
    <t>3/  Includes Cigarette Retailer License and Vending Machine Sticker Fees.</t>
  </si>
  <si>
    <t>4/  Includes section 186-F public safety communications surcharge:</t>
  </si>
  <si>
    <t>5/  Includes Article 13-A Petroleum Business Tax, Lubricating Oils Tax (repealed 9/1/94), former Article 13-A Gross Receipts Tax,</t>
  </si>
  <si>
    <t xml:space="preserve">    and former Article 9, Section 182-A.</t>
  </si>
  <si>
    <t>6/  Includes:</t>
  </si>
  <si>
    <t xml:space="preserve">    Real Property Gains (repealed 6/15/1996)</t>
  </si>
  <si>
    <t xml:space="preserve">    Gift (repealed 1/1/2000)</t>
  </si>
  <si>
    <t xml:space="preserve">  Medical Marijuana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</si>
</sst>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;;;"/>
    <numFmt numFmtId="167" formatCode="[$-409]dddd\,\ mmmm\ dd\,\ yyyy"/>
    <numFmt numFmtId="168" formatCode="[$-409]mmmm\-yy;@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00000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  <numFmt numFmtId="178" formatCode="_(* #,##0.000000000_);_(* \(#,##0.000000000\);_(* &quot;-&quot;??_);_(@_)"/>
    <numFmt numFmtId="179" formatCode="[$-409]mmm\-yy;@"/>
    <numFmt numFmtId="180" formatCode="m/d/yyyy;@"/>
    <numFmt numFmtId="181" formatCode="&quot;$&quot;#,##0.00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42"/>
      <name val="Arial Condensed Bold"/>
      <family val="2"/>
    </font>
    <font>
      <i/>
      <sz val="12"/>
      <name val="Arial Condensed Bold"/>
      <family val="2"/>
    </font>
    <font>
      <sz val="10"/>
      <name val="Arial Condensed Bold"/>
      <family val="2"/>
    </font>
    <font>
      <sz val="13"/>
      <name val="Arial Narrow"/>
      <family val="2"/>
    </font>
    <font>
      <sz val="14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name val="Times New Roman"/>
      <family val="1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10"/>
      <name val="Arial Narrow"/>
      <family val="2"/>
    </font>
    <font>
      <sz val="10"/>
      <color indexed="19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3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17" fontId="12" fillId="0" borderId="0" xfId="0" applyNumberFormat="1" applyFont="1" applyAlignment="1">
      <alignment horizontal="left"/>
    </xf>
    <xf numFmtId="17" fontId="12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10" xfId="0" applyNumberFormat="1" applyFont="1" applyBorder="1" applyAlignment="1">
      <alignment horizontal="centerContinuous"/>
    </xf>
    <xf numFmtId="0" fontId="11" fillId="0" borderId="10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/>
    </xf>
    <xf numFmtId="17" fontId="4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0" fontId="13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left"/>
    </xf>
    <xf numFmtId="17" fontId="12" fillId="0" borderId="0" xfId="0" applyNumberFormat="1" applyFont="1" applyAlignment="1">
      <alignment horizontal="centerContinuous"/>
    </xf>
    <xf numFmtId="17" fontId="4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 horizontal="right"/>
    </xf>
    <xf numFmtId="17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2" fillId="0" borderId="0" xfId="0" applyNumberFormat="1" applyFont="1" applyAlignment="1">
      <alignment horizontal="centerContinuous"/>
    </xf>
    <xf numFmtId="0" fontId="4" fillId="0" borderId="10" xfId="0" applyNumberFormat="1" applyFont="1" applyBorder="1" applyAlignment="1">
      <alignment horizontal="centerContinuous"/>
    </xf>
    <xf numFmtId="0" fontId="9" fillId="0" borderId="0" xfId="0" applyNumberFormat="1" applyFont="1" applyAlignment="1">
      <alignment horizontal="left"/>
    </xf>
    <xf numFmtId="166" fontId="4" fillId="0" borderId="0" xfId="0" applyNumberFormat="1" applyFont="1" applyAlignment="1" applyProtection="1">
      <alignment horizontal="left"/>
      <protection hidden="1"/>
    </xf>
    <xf numFmtId="3" fontId="4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" fontId="12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7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/>
    </xf>
    <xf numFmtId="165" fontId="4" fillId="0" borderId="14" xfId="0" applyNumberFormat="1" applyFont="1" applyBorder="1" applyAlignment="1">
      <alignment horizontal="right"/>
    </xf>
    <xf numFmtId="17" fontId="4" fillId="0" borderId="15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 quotePrefix="1">
      <alignment/>
    </xf>
    <xf numFmtId="3" fontId="4" fillId="0" borderId="0" xfId="0" applyNumberFormat="1" applyFont="1" applyAlignment="1">
      <alignment horizontal="left"/>
    </xf>
    <xf numFmtId="0" fontId="4" fillId="0" borderId="13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8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17" fontId="4" fillId="0" borderId="18" xfId="0" applyNumberFormat="1" applyFont="1" applyBorder="1" applyAlignment="1">
      <alignment horizontal="center"/>
    </xf>
    <xf numFmtId="17" fontId="4" fillId="0" borderId="17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pa\Private\Collect\OTPA02%20Monthly%20All%20Taxes%20Report%20Generator_2011_new_form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pa\Private\Collect\OTPA02%20Monthly%20All%20Taxes%20Report%20Generator_2015_January_form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pa\Private\Collect\OTPA02%20Monthly%20All%20Taxes%20Report%20Generator_2018_new_form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pa\Private\Collect\OTPA02%20Monthly%20All%20Taxes%20Report%20Generator_2018_new_format_186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Import"/>
      <sheetName val="Gross &amp; Net Collections"/>
      <sheetName val="Monthly Comparison"/>
      <sheetName val="Fiscal Year Comparison"/>
      <sheetName val="Gross &amp; Net Check"/>
      <sheetName val="Monthly Comp Check"/>
      <sheetName val="FY Comp 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Import"/>
      <sheetName val="Gross &amp; Net Collections"/>
      <sheetName val="Monthly Comparison"/>
      <sheetName val="Fiscal Year Comparison"/>
      <sheetName val="Gross &amp; Net Check"/>
      <sheetName val="Monthly Comp Check"/>
      <sheetName val="FY Comp Check"/>
    </sheetNames>
    <sheetDataSet>
      <sheetData sheetId="2">
        <row r="1">
          <cell r="A1" t="str">
            <v>OTPA</v>
          </cell>
          <cell r="B1" t="str">
            <v>New York State Department of Taxation and Finance</v>
          </cell>
        </row>
        <row r="3">
          <cell r="A3" t="str">
            <v>Office of Tax Policy Analysis</v>
          </cell>
          <cell r="B3" t="str">
            <v>MONTHLY COMPARISON OF NET COLLECTIONS</v>
          </cell>
        </row>
      </sheetData>
      <sheetData sheetId="3">
        <row r="1">
          <cell r="A1" t="str">
            <v>OTPA</v>
          </cell>
          <cell r="B1" t="str">
            <v>New York State Department of Taxation and Finance</v>
          </cell>
        </row>
        <row r="3">
          <cell r="A3" t="str">
            <v>Office of Tax Policy Analysis</v>
          </cell>
          <cell r="B3" t="str">
            <v>FISCAL YEAR COMPARISON OF NET COLLECTIONS</v>
          </cell>
        </row>
        <row r="9">
          <cell r="A9" t="str">
            <v>(in thousands)</v>
          </cell>
        </row>
        <row r="12">
          <cell r="A12" t="str">
            <v>State Taxes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Import"/>
      <sheetName val="Gross &amp; Net Collections"/>
      <sheetName val="Monthly Comparison"/>
      <sheetName val="Fiscal Year Comparison"/>
      <sheetName val="Gross &amp; Net Check"/>
      <sheetName val="Monthly Comp Check"/>
      <sheetName val="FY Comp Chec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Import"/>
      <sheetName val="Gross &amp; Net Collections"/>
      <sheetName val="Monthly Comparison"/>
      <sheetName val="Fiscal Year Comparison"/>
      <sheetName val="Gross &amp; Net Check"/>
      <sheetName val="Monthly Comp Check"/>
      <sheetName val="FY Comp Check"/>
    </sheetNames>
    <sheetDataSet>
      <sheetData sheetId="1">
        <row r="1">
          <cell r="A1" t="str">
            <v>OTPA</v>
          </cell>
          <cell r="B1" t="str">
            <v>New York State Department of Taxation and Finance</v>
          </cell>
        </row>
        <row r="3">
          <cell r="A3" t="str">
            <v>Office of Tax Policy Analysis</v>
          </cell>
          <cell r="B3" t="str">
            <v>MONTHLY GROSS AND NET TAX COLLECTIONS</v>
          </cell>
        </row>
        <row r="8">
          <cell r="H8" t="str">
            <v>February 2018</v>
          </cell>
        </row>
        <row r="9">
          <cell r="A9" t="str">
            <v>(in thousands)</v>
          </cell>
        </row>
        <row r="12">
          <cell r="F12" t="str">
            <v>Fiscal Year 2017-2018</v>
          </cell>
        </row>
        <row r="13">
          <cell r="A13" t="str">
            <v>State Taxes</v>
          </cell>
          <cell r="B13" t="str">
            <v>Gross </v>
          </cell>
          <cell r="C13" t="str">
            <v>Refunds </v>
          </cell>
          <cell r="D13" t="str">
            <v>Net  </v>
          </cell>
          <cell r="F13" t="str">
            <v>Gross </v>
          </cell>
          <cell r="G13" t="str">
            <v>Refunds </v>
          </cell>
          <cell r="H13" t="str">
            <v>Net  </v>
          </cell>
        </row>
        <row r="14">
          <cell r="A14" t="str">
            <v>Personal Income Tax</v>
          </cell>
          <cell r="B14">
            <v>4425380</v>
          </cell>
          <cell r="C14">
            <v>1178009</v>
          </cell>
          <cell r="D14">
            <v>3247371</v>
          </cell>
          <cell r="F14">
            <v>57499144</v>
          </cell>
          <cell r="G14">
            <v>8990457</v>
          </cell>
          <cell r="H14">
            <v>48508687</v>
          </cell>
        </row>
        <row r="15">
          <cell r="A15" t="str">
            <v>   Total Gross Collections</v>
          </cell>
          <cell r="B15">
            <v>4425380</v>
          </cell>
          <cell r="C15" t="str">
            <v>- - - </v>
          </cell>
          <cell r="D15">
            <v>4425380</v>
          </cell>
          <cell r="F15">
            <v>57499144</v>
          </cell>
          <cell r="G15" t="str">
            <v>- - - </v>
          </cell>
          <cell r="H15">
            <v>57499144</v>
          </cell>
        </row>
        <row r="16">
          <cell r="A16" t="str">
            <v>   Less:  Refunds and Minor Offsets</v>
          </cell>
          <cell r="B16" t="str">
            <v>- - - </v>
          </cell>
          <cell r="C16">
            <v>1133158</v>
          </cell>
          <cell r="D16">
            <v>1133158</v>
          </cell>
          <cell r="F16" t="str">
            <v>- - - </v>
          </cell>
          <cell r="G16">
            <v>8230878</v>
          </cell>
          <cell r="H16">
            <v>8230878</v>
          </cell>
        </row>
        <row r="17">
          <cell r="A17" t="str">
            <v>   Less:  State/City Offsets</v>
          </cell>
          <cell r="B17" t="str">
            <v>- - - </v>
          </cell>
          <cell r="C17">
            <v>44851</v>
          </cell>
          <cell r="D17">
            <v>44851</v>
          </cell>
          <cell r="F17" t="str">
            <v>- - - </v>
          </cell>
          <cell r="G17">
            <v>759579</v>
          </cell>
          <cell r="H17">
            <v>759579</v>
          </cell>
        </row>
        <row r="18">
          <cell r="A18" t="str">
            <v>   Net Collections</v>
          </cell>
          <cell r="B18" t="str">
            <v>- - - </v>
          </cell>
          <cell r="C18" t="str">
            <v>- - - </v>
          </cell>
          <cell r="D18">
            <v>3247371</v>
          </cell>
          <cell r="F18" t="str">
            <v>- - - </v>
          </cell>
          <cell r="G18" t="str">
            <v>- - - </v>
          </cell>
          <cell r="H18">
            <v>48508687</v>
          </cell>
        </row>
        <row r="20">
          <cell r="A20" t="str">
            <v>User Taxes 1/</v>
          </cell>
          <cell r="B20">
            <v>1106153</v>
          </cell>
          <cell r="C20">
            <v>27466</v>
          </cell>
          <cell r="D20">
            <v>1078687</v>
          </cell>
          <cell r="F20">
            <v>14599625</v>
          </cell>
          <cell r="G20">
            <v>230615</v>
          </cell>
          <cell r="H20">
            <v>14369010</v>
          </cell>
        </row>
        <row r="21">
          <cell r="A21" t="str">
            <v>  Sales &amp; Use 2/</v>
          </cell>
          <cell r="B21">
            <v>960834</v>
          </cell>
          <cell r="C21">
            <v>20018</v>
          </cell>
          <cell r="D21">
            <v>940816</v>
          </cell>
          <cell r="F21">
            <v>12583522</v>
          </cell>
          <cell r="G21">
            <v>170682</v>
          </cell>
          <cell r="H21">
            <v>12412840</v>
          </cell>
        </row>
        <row r="22">
          <cell r="A22" t="str">
            <v>  Motor Fuel</v>
          </cell>
          <cell r="B22">
            <v>49871</v>
          </cell>
          <cell r="C22">
            <v>6921</v>
          </cell>
          <cell r="D22">
            <v>42950</v>
          </cell>
          <cell r="F22">
            <v>503758</v>
          </cell>
          <cell r="G22">
            <v>25486</v>
          </cell>
          <cell r="H22">
            <v>478272</v>
          </cell>
        </row>
        <row r="23">
          <cell r="A23" t="str">
            <v>  Cigarette/Tobacco Products 3/</v>
          </cell>
          <cell r="B23">
            <v>70068</v>
          </cell>
          <cell r="C23">
            <v>388</v>
          </cell>
          <cell r="D23">
            <v>69680</v>
          </cell>
          <cell r="F23">
            <v>1104312</v>
          </cell>
          <cell r="G23">
            <v>15199</v>
          </cell>
          <cell r="H23">
            <v>1089113</v>
          </cell>
        </row>
        <row r="24">
          <cell r="A24" t="str">
            <v>  Medical Marijuana</v>
          </cell>
          <cell r="B24">
            <v>154</v>
          </cell>
          <cell r="C24">
            <v>0</v>
          </cell>
          <cell r="D24">
            <v>154</v>
          </cell>
          <cell r="F24">
            <v>1633</v>
          </cell>
          <cell r="G24">
            <v>0</v>
          </cell>
          <cell r="H24">
            <v>1633</v>
          </cell>
        </row>
        <row r="25">
          <cell r="A25" t="str">
            <v>  Alcoholic Beverage</v>
          </cell>
          <cell r="B25">
            <v>15559</v>
          </cell>
          <cell r="C25">
            <v>0</v>
          </cell>
          <cell r="D25">
            <v>15559</v>
          </cell>
          <cell r="F25">
            <v>241902</v>
          </cell>
          <cell r="G25">
            <v>86</v>
          </cell>
          <cell r="H25">
            <v>241816</v>
          </cell>
        </row>
        <row r="26">
          <cell r="A26" t="str">
            <v>  Highway/Fuel Use</v>
          </cell>
          <cell r="B26">
            <v>9604</v>
          </cell>
          <cell r="C26">
            <v>136</v>
          </cell>
          <cell r="D26">
            <v>9468</v>
          </cell>
          <cell r="F26">
            <v>130359</v>
          </cell>
          <cell r="G26">
            <v>45329</v>
          </cell>
          <cell r="H26">
            <v>85030</v>
          </cell>
        </row>
        <row r="27">
          <cell r="A27" t="str">
            <v>  Auto Rental</v>
          </cell>
          <cell r="B27">
            <v>63</v>
          </cell>
          <cell r="C27">
            <v>3</v>
          </cell>
          <cell r="D27">
            <v>60</v>
          </cell>
          <cell r="F27">
            <v>34139</v>
          </cell>
          <cell r="G27">
            <v>-26167</v>
          </cell>
          <cell r="H27">
            <v>60306</v>
          </cell>
        </row>
        <row r="28">
          <cell r="A28" t="str">
            <v>Business Taxes</v>
          </cell>
          <cell r="B28">
            <v>196620</v>
          </cell>
          <cell r="C28">
            <v>178454</v>
          </cell>
          <cell r="D28">
            <v>18166</v>
          </cell>
          <cell r="F28">
            <v>5978367</v>
          </cell>
          <cell r="G28">
            <v>1350286</v>
          </cell>
          <cell r="H28">
            <v>4628081</v>
          </cell>
        </row>
        <row r="29">
          <cell r="A29" t="str">
            <v>  Corporation Franchise</v>
          </cell>
          <cell r="B29">
            <v>56298</v>
          </cell>
          <cell r="C29">
            <v>163237</v>
          </cell>
          <cell r="D29">
            <v>-106939</v>
          </cell>
          <cell r="F29">
            <v>2917172</v>
          </cell>
          <cell r="G29">
            <v>1240288</v>
          </cell>
          <cell r="H29">
            <v>1676884</v>
          </cell>
        </row>
        <row r="30">
          <cell r="A30" t="str">
            <v>  Corporation &amp; Utilities 4/</v>
          </cell>
          <cell r="B30">
            <v>5642</v>
          </cell>
          <cell r="C30">
            <v>1249</v>
          </cell>
          <cell r="D30">
            <v>4393</v>
          </cell>
          <cell r="F30">
            <v>571235</v>
          </cell>
          <cell r="G30">
            <v>11993</v>
          </cell>
          <cell r="H30">
            <v>559242</v>
          </cell>
        </row>
        <row r="31">
          <cell r="A31" t="str">
            <v>  Banks</v>
          </cell>
          <cell r="B31">
            <v>11322</v>
          </cell>
          <cell r="C31">
            <v>7</v>
          </cell>
          <cell r="D31">
            <v>11315</v>
          </cell>
          <cell r="F31">
            <v>397547</v>
          </cell>
          <cell r="G31">
            <v>20044</v>
          </cell>
          <cell r="H31">
            <v>377503</v>
          </cell>
        </row>
        <row r="32">
          <cell r="A32" t="str">
            <v>  Insurance (Article 33)</v>
          </cell>
          <cell r="B32">
            <v>14275</v>
          </cell>
          <cell r="C32">
            <v>3038</v>
          </cell>
          <cell r="D32">
            <v>11237</v>
          </cell>
          <cell r="F32">
            <v>1012466</v>
          </cell>
          <cell r="G32">
            <v>32424</v>
          </cell>
          <cell r="H32">
            <v>980042</v>
          </cell>
        </row>
        <row r="33">
          <cell r="A33" t="str">
            <v>  Direct Writings</v>
          </cell>
          <cell r="B33">
            <v>1344</v>
          </cell>
          <cell r="C33">
            <v>1</v>
          </cell>
          <cell r="D33">
            <v>1343</v>
          </cell>
          <cell r="F33">
            <v>20005</v>
          </cell>
          <cell r="G33">
            <v>-187</v>
          </cell>
          <cell r="H33">
            <v>20192</v>
          </cell>
        </row>
        <row r="34">
          <cell r="A34" t="str">
            <v>  Petroleum 5/</v>
          </cell>
          <cell r="B34">
            <v>107739</v>
          </cell>
          <cell r="C34">
            <v>10922</v>
          </cell>
          <cell r="D34">
            <v>96817</v>
          </cell>
          <cell r="F34">
            <v>1059942</v>
          </cell>
          <cell r="G34">
            <v>45724</v>
          </cell>
          <cell r="H34">
            <v>1014218</v>
          </cell>
        </row>
        <row r="35">
          <cell r="A35" t="str">
            <v>Property Transfer Taxes 6/</v>
          </cell>
          <cell r="B35">
            <v>180113</v>
          </cell>
          <cell r="C35">
            <v>5863</v>
          </cell>
          <cell r="D35">
            <v>174250</v>
          </cell>
          <cell r="F35">
            <v>2359447</v>
          </cell>
          <cell r="G35">
            <v>89045</v>
          </cell>
          <cell r="H35">
            <v>2270402</v>
          </cell>
        </row>
        <row r="36">
          <cell r="A36" t="str">
            <v>  Estate</v>
          </cell>
          <cell r="B36">
            <v>83867</v>
          </cell>
          <cell r="C36">
            <v>3518</v>
          </cell>
          <cell r="D36">
            <v>80349</v>
          </cell>
          <cell r="F36">
            <v>1302544</v>
          </cell>
          <cell r="G36">
            <v>85989</v>
          </cell>
          <cell r="H36">
            <v>1216555</v>
          </cell>
        </row>
        <row r="37">
          <cell r="A37" t="str">
            <v>  Real Estate Transfer </v>
          </cell>
          <cell r="B37">
            <v>96245</v>
          </cell>
          <cell r="C37">
            <v>2345</v>
          </cell>
          <cell r="D37">
            <v>93900</v>
          </cell>
          <cell r="F37">
            <v>1056804</v>
          </cell>
          <cell r="G37">
            <v>3053</v>
          </cell>
          <cell r="H37">
            <v>1053751</v>
          </cell>
        </row>
        <row r="38">
          <cell r="A38" t="str">
            <v>Other Revenues</v>
          </cell>
          <cell r="B38">
            <v>1227</v>
          </cell>
          <cell r="C38">
            <v>3</v>
          </cell>
          <cell r="D38">
            <v>1224</v>
          </cell>
          <cell r="F38">
            <v>136408</v>
          </cell>
          <cell r="G38">
            <v>113</v>
          </cell>
          <cell r="H38">
            <v>136295</v>
          </cell>
        </row>
        <row r="39">
          <cell r="A39" t="str">
            <v>  Pari-Mutuel (w/o Uncashed Tickets)</v>
          </cell>
          <cell r="B39">
            <v>892</v>
          </cell>
          <cell r="C39">
            <v>0</v>
          </cell>
          <cell r="D39">
            <v>892</v>
          </cell>
          <cell r="F39">
            <v>14362</v>
          </cell>
          <cell r="G39">
            <v>0</v>
          </cell>
          <cell r="H39">
            <v>14362</v>
          </cell>
        </row>
        <row r="40">
          <cell r="A40" t="str">
            <v>  Hazardous Waste Assessments</v>
          </cell>
          <cell r="B40">
            <v>23</v>
          </cell>
          <cell r="C40">
            <v>0</v>
          </cell>
          <cell r="D40">
            <v>23</v>
          </cell>
          <cell r="F40">
            <v>1476</v>
          </cell>
          <cell r="G40">
            <v>31</v>
          </cell>
          <cell r="H40">
            <v>1445</v>
          </cell>
        </row>
        <row r="41">
          <cell r="A41" t="str">
            <v>  Waste Tire Management and Recycling Fees</v>
          </cell>
          <cell r="B41">
            <v>71</v>
          </cell>
          <cell r="C41">
            <v>1</v>
          </cell>
          <cell r="D41">
            <v>70</v>
          </cell>
          <cell r="F41">
            <v>23877</v>
          </cell>
          <cell r="G41">
            <v>176</v>
          </cell>
          <cell r="H41">
            <v>23701</v>
          </cell>
        </row>
        <row r="42">
          <cell r="A42" t="str">
            <v>  Returnable Container Deposits</v>
          </cell>
          <cell r="B42">
            <v>72</v>
          </cell>
          <cell r="C42">
            <v>1</v>
          </cell>
          <cell r="D42">
            <v>71</v>
          </cell>
          <cell r="F42">
            <v>92718</v>
          </cell>
          <cell r="G42">
            <v>-97</v>
          </cell>
          <cell r="H42">
            <v>92815</v>
          </cell>
        </row>
        <row r="43">
          <cell r="A43" t="str">
            <v>  Tax Return Preparer Registration Fees</v>
          </cell>
          <cell r="B43">
            <v>79</v>
          </cell>
          <cell r="C43">
            <v>0</v>
          </cell>
          <cell r="D43">
            <v>79</v>
          </cell>
          <cell r="F43">
            <v>1481</v>
          </cell>
          <cell r="G43">
            <v>0</v>
          </cell>
          <cell r="H43">
            <v>1481</v>
          </cell>
        </row>
        <row r="44">
          <cell r="A44" t="str">
            <v>  Racing Admissions</v>
          </cell>
          <cell r="B44">
            <v>2</v>
          </cell>
          <cell r="C44">
            <v>0</v>
          </cell>
          <cell r="D44">
            <v>2</v>
          </cell>
          <cell r="F44">
            <v>508</v>
          </cell>
          <cell r="G44">
            <v>0</v>
          </cell>
          <cell r="H44">
            <v>508</v>
          </cell>
        </row>
        <row r="45">
          <cell r="A45" t="str">
            <v>  Authorized Combative Sports Tax</v>
          </cell>
          <cell r="B45">
            <v>88</v>
          </cell>
          <cell r="C45">
            <v>1</v>
          </cell>
          <cell r="D45">
            <v>87</v>
          </cell>
          <cell r="F45">
            <v>1986</v>
          </cell>
          <cell r="G45">
            <v>3</v>
          </cell>
          <cell r="H45">
            <v>1983</v>
          </cell>
        </row>
        <row r="46">
          <cell r="A46" t="str">
            <v>Total - State Taxes and Fees 1/, 6/</v>
          </cell>
          <cell r="B46">
            <v>5909493</v>
          </cell>
          <cell r="C46">
            <v>1389795</v>
          </cell>
          <cell r="D46">
            <v>4519698</v>
          </cell>
          <cell r="F46">
            <v>80572991</v>
          </cell>
          <cell r="G46">
            <v>10660516</v>
          </cell>
          <cell r="H46">
            <v>66961278</v>
          </cell>
        </row>
        <row r="54">
          <cell r="H54" t="str">
            <v>Page 1  </v>
          </cell>
        </row>
        <row r="58">
          <cell r="H58" t="str">
            <v>Monthly Gross and  Net  Tax Collections </v>
          </cell>
        </row>
        <row r="59">
          <cell r="A59" t="str">
            <v>(in thousands)</v>
          </cell>
        </row>
        <row r="62">
          <cell r="B62" t="str">
            <v>February 2018</v>
          </cell>
          <cell r="F62" t="str">
            <v>Fiscal Year 2017-2018</v>
          </cell>
        </row>
        <row r="63">
          <cell r="A63" t="str">
            <v>Local Taxes</v>
          </cell>
          <cell r="B63" t="str">
            <v>Gross </v>
          </cell>
          <cell r="C63" t="str">
            <v>Refunds </v>
          </cell>
          <cell r="D63" t="str">
            <v>Net  </v>
          </cell>
          <cell r="F63" t="str">
            <v>Gross </v>
          </cell>
          <cell r="G63" t="str">
            <v>Refunds </v>
          </cell>
          <cell r="H63" t="str">
            <v>Net  </v>
          </cell>
        </row>
        <row r="64">
          <cell r="A64" t="str">
            <v>  M.T.A. Corporate Surcharge</v>
          </cell>
          <cell r="B64">
            <v>11046</v>
          </cell>
          <cell r="C64">
            <v>12838</v>
          </cell>
          <cell r="D64">
            <v>-1792</v>
          </cell>
          <cell r="F64">
            <v>944956</v>
          </cell>
          <cell r="G64">
            <v>79823</v>
          </cell>
          <cell r="H64">
            <v>865133</v>
          </cell>
        </row>
        <row r="65">
          <cell r="A65" t="str">
            <v>  M.T.A. Auto Rental</v>
          </cell>
          <cell r="B65">
            <v>18</v>
          </cell>
          <cell r="C65">
            <v>2</v>
          </cell>
          <cell r="D65">
            <v>16</v>
          </cell>
          <cell r="F65">
            <v>36072</v>
          </cell>
          <cell r="G65">
            <v>-10</v>
          </cell>
          <cell r="H65">
            <v>36082</v>
          </cell>
        </row>
        <row r="66">
          <cell r="A66" t="str">
            <v>  M.C.T. Mobility</v>
          </cell>
          <cell r="B66">
            <v>152530</v>
          </cell>
          <cell r="C66">
            <v>3321</v>
          </cell>
          <cell r="D66">
            <v>149209</v>
          </cell>
          <cell r="F66">
            <v>1232836</v>
          </cell>
          <cell r="G66">
            <v>28467</v>
          </cell>
          <cell r="H66">
            <v>1204369</v>
          </cell>
        </row>
        <row r="67">
          <cell r="A67" t="str">
            <v> MCTMT Personal Income - Net (Adjusted)</v>
          </cell>
          <cell r="B67">
            <v>639</v>
          </cell>
          <cell r="C67">
            <v>736</v>
          </cell>
          <cell r="D67">
            <v>-97</v>
          </cell>
          <cell r="F67">
            <v>164445</v>
          </cell>
          <cell r="G67">
            <v>21752</v>
          </cell>
          <cell r="H67">
            <v>131028</v>
          </cell>
        </row>
        <row r="68">
          <cell r="A68" t="str">
            <v>     Total Gross Collections</v>
          </cell>
          <cell r="B68">
            <v>506</v>
          </cell>
          <cell r="C68" t="str">
            <v>- - - </v>
          </cell>
          <cell r="D68">
            <v>506</v>
          </cell>
          <cell r="F68">
            <v>131028</v>
          </cell>
          <cell r="G68" t="str">
            <v>- - - </v>
          </cell>
          <cell r="H68">
            <v>119363</v>
          </cell>
        </row>
        <row r="69">
          <cell r="A69" t="str">
            <v>     Less:  Refunds and Minor Offsets</v>
          </cell>
          <cell r="B69" t="str">
            <v>- - - </v>
          </cell>
          <cell r="C69">
            <v>736</v>
          </cell>
          <cell r="D69">
            <v>736</v>
          </cell>
          <cell r="F69" t="str">
            <v>- - - </v>
          </cell>
          <cell r="G69">
            <v>21752</v>
          </cell>
          <cell r="H69">
            <v>21752</v>
          </cell>
        </row>
        <row r="70">
          <cell r="A70" t="str">
            <v>     Plus:  State/City Offsets</v>
          </cell>
          <cell r="B70">
            <v>133</v>
          </cell>
          <cell r="C70" t="str">
            <v>- - - </v>
          </cell>
          <cell r="D70">
            <v>133</v>
          </cell>
          <cell r="F70">
            <v>33417</v>
          </cell>
          <cell r="G70" t="str">
            <v>- - - </v>
          </cell>
          <cell r="H70">
            <v>33417</v>
          </cell>
        </row>
        <row r="71">
          <cell r="A71" t="str">
            <v>  M.C.T.D. Taxicab and Hail Vehicle Rides</v>
          </cell>
          <cell r="B71">
            <v>908</v>
          </cell>
          <cell r="C71">
            <v>7</v>
          </cell>
          <cell r="D71">
            <v>901</v>
          </cell>
          <cell r="F71">
            <v>55594</v>
          </cell>
          <cell r="G71">
            <v>79</v>
          </cell>
          <cell r="H71">
            <v>55515</v>
          </cell>
        </row>
        <row r="72">
          <cell r="A72" t="str">
            <v>  New York City Alcoholic Beverage </v>
          </cell>
          <cell r="B72">
            <v>1884</v>
          </cell>
          <cell r="C72">
            <v>0</v>
          </cell>
          <cell r="D72">
            <v>1884</v>
          </cell>
          <cell r="F72">
            <v>23391</v>
          </cell>
          <cell r="G72">
            <v>1</v>
          </cell>
          <cell r="H72">
            <v>23390</v>
          </cell>
        </row>
        <row r="73">
          <cell r="A73" t="str">
            <v>  New York City Motor Fuel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 t="str">
            <v>  New York City Personal Income - Net (Adjusted)</v>
          </cell>
          <cell r="B74">
            <v>971632</v>
          </cell>
          <cell r="C74">
            <v>76806</v>
          </cell>
          <cell r="D74">
            <v>894826</v>
          </cell>
          <cell r="F74">
            <v>10172268</v>
          </cell>
          <cell r="G74">
            <v>-2115787</v>
          </cell>
          <cell r="H74">
            <v>12288055</v>
          </cell>
        </row>
        <row r="75">
          <cell r="A75" t="str">
            <v>     Total Gross Collections</v>
          </cell>
          <cell r="B75">
            <v>927043</v>
          </cell>
          <cell r="C75" t="str">
            <v>- - - </v>
          </cell>
          <cell r="D75">
            <v>927043</v>
          </cell>
          <cell r="F75">
            <v>9412355</v>
          </cell>
          <cell r="G75" t="str">
            <v>- - - </v>
          </cell>
          <cell r="H75">
            <v>9412355</v>
          </cell>
        </row>
        <row r="76">
          <cell r="A76" t="str">
            <v>     Less:  Refunds and Minor Offsets</v>
          </cell>
          <cell r="B76" t="str">
            <v>- - - </v>
          </cell>
          <cell r="C76">
            <v>76806</v>
          </cell>
          <cell r="D76">
            <v>76806</v>
          </cell>
          <cell r="F76" t="str">
            <v>- - - </v>
          </cell>
          <cell r="G76">
            <v>-2115787</v>
          </cell>
          <cell r="H76">
            <v>-2115787</v>
          </cell>
        </row>
        <row r="77">
          <cell r="A77" t="str">
            <v>     Plus:  State/City Offsets</v>
          </cell>
          <cell r="B77">
            <v>44589</v>
          </cell>
          <cell r="C77" t="str">
            <v>- - - </v>
          </cell>
          <cell r="D77">
            <v>44589</v>
          </cell>
          <cell r="F77">
            <v>759913</v>
          </cell>
          <cell r="G77" t="str">
            <v>- - - </v>
          </cell>
          <cell r="H77">
            <v>759913</v>
          </cell>
        </row>
        <row r="78">
          <cell r="A78" t="str">
            <v>  Sales &amp; Use</v>
          </cell>
          <cell r="B78">
            <v>1194519</v>
          </cell>
          <cell r="C78">
            <v>24630</v>
          </cell>
          <cell r="D78">
            <v>1169889</v>
          </cell>
          <cell r="F78">
            <v>15383122</v>
          </cell>
          <cell r="G78">
            <v>191624</v>
          </cell>
          <cell r="H78">
            <v>15191498</v>
          </cell>
        </row>
        <row r="79">
          <cell r="A79" t="str">
            <v>  Stock Transfer (to NYC; all eligible for rebate)</v>
          </cell>
          <cell r="B79">
            <v>129</v>
          </cell>
          <cell r="C79">
            <v>0</v>
          </cell>
          <cell r="D79">
            <v>129</v>
          </cell>
          <cell r="F79">
            <v>4689402</v>
          </cell>
          <cell r="G79">
            <v>0</v>
          </cell>
          <cell r="H79">
            <v>4689402</v>
          </cell>
        </row>
        <row r="80">
          <cell r="A80" t="str">
            <v>  Yonkers Personal Income - Net (Adjusted)</v>
          </cell>
          <cell r="B80">
            <v>4425</v>
          </cell>
          <cell r="C80">
            <v>747</v>
          </cell>
          <cell r="D80">
            <v>3678</v>
          </cell>
          <cell r="F80">
            <v>53955</v>
          </cell>
          <cell r="G80">
            <v>6203</v>
          </cell>
          <cell r="H80">
            <v>47752</v>
          </cell>
        </row>
        <row r="81">
          <cell r="A81" t="str">
            <v>     Total Gross Collections</v>
          </cell>
          <cell r="B81">
            <v>4163</v>
          </cell>
          <cell r="C81" t="str">
            <v>- - - </v>
          </cell>
          <cell r="D81">
            <v>4163</v>
          </cell>
          <cell r="F81">
            <v>54289</v>
          </cell>
          <cell r="G81" t="str">
            <v>- - - </v>
          </cell>
          <cell r="H81">
            <v>54289</v>
          </cell>
        </row>
        <row r="82">
          <cell r="A82" t="str">
            <v>     Less:  Refunds and Minor Offsets</v>
          </cell>
          <cell r="B82" t="str">
            <v>- - - </v>
          </cell>
          <cell r="C82">
            <v>747</v>
          </cell>
          <cell r="D82">
            <v>747</v>
          </cell>
          <cell r="F82" t="str">
            <v>- - - </v>
          </cell>
          <cell r="G82">
            <v>6203</v>
          </cell>
          <cell r="H82">
            <v>6203</v>
          </cell>
        </row>
        <row r="83">
          <cell r="A83" t="str">
            <v>     Plus:  State/City Offsets</v>
          </cell>
          <cell r="B83">
            <v>262</v>
          </cell>
          <cell r="C83" t="str">
            <v>- - - </v>
          </cell>
          <cell r="D83">
            <v>262</v>
          </cell>
          <cell r="F83">
            <v>-334</v>
          </cell>
          <cell r="G83" t="str">
            <v>- - - </v>
          </cell>
          <cell r="H83">
            <v>-334</v>
          </cell>
        </row>
        <row r="84">
          <cell r="A84" t="str">
            <v>  Article 9, Section 186g Local Surcharge</v>
          </cell>
          <cell r="B84">
            <v>3.7799999999999994</v>
          </cell>
          <cell r="C84">
            <v>0</v>
          </cell>
          <cell r="D84">
            <v>3.7799999999999994</v>
          </cell>
          <cell r="F84">
            <v>3.7799999999999994</v>
          </cell>
          <cell r="G84">
            <v>0</v>
          </cell>
          <cell r="H84">
            <v>3.7799999999999994</v>
          </cell>
        </row>
        <row r="85">
          <cell r="A85" t="str">
            <v>Total-Local Taxes</v>
          </cell>
          <cell r="B85">
            <v>2337733.78</v>
          </cell>
          <cell r="C85">
            <v>119087</v>
          </cell>
          <cell r="D85">
            <v>2218646.78</v>
          </cell>
          <cell r="F85">
            <v>32756044.78</v>
          </cell>
          <cell r="G85">
            <v>-1787848</v>
          </cell>
          <cell r="H85">
            <v>34532227.78</v>
          </cell>
        </row>
        <row r="86">
          <cell r="A86" t="str">
            <v>Total State &amp; Local Taxes and Fees 1/</v>
          </cell>
          <cell r="B86">
            <v>8247226.779999999</v>
          </cell>
          <cell r="C86">
            <v>1508882</v>
          </cell>
          <cell r="D86">
            <v>6738344.779999999</v>
          </cell>
          <cell r="F86">
            <v>113329035.78</v>
          </cell>
          <cell r="G86">
            <v>8872668</v>
          </cell>
          <cell r="H86">
            <v>101493505.78</v>
          </cell>
        </row>
        <row r="89">
          <cell r="A89" t="str">
            <v>1/  Includes:</v>
          </cell>
        </row>
        <row r="91">
          <cell r="B91" t="str">
            <v>February 2018</v>
          </cell>
          <cell r="D91" t="str">
            <v>Fiscal Year 2017-2018</v>
          </cell>
        </row>
        <row r="92">
          <cell r="B92">
            <v>0</v>
          </cell>
          <cell r="D92">
            <v>0</v>
          </cell>
        </row>
        <row r="93">
          <cell r="B93">
            <v>0</v>
          </cell>
          <cell r="D93">
            <v>0</v>
          </cell>
        </row>
        <row r="97">
          <cell r="B97" t="str">
            <v>February 2018</v>
          </cell>
          <cell r="D97" t="str">
            <v>Fiscal Year 2017-2018</v>
          </cell>
        </row>
        <row r="98">
          <cell r="B98">
            <v>10</v>
          </cell>
          <cell r="D98">
            <v>150</v>
          </cell>
        </row>
        <row r="104">
          <cell r="B104" t="str">
            <v>February 2018</v>
          </cell>
          <cell r="D104" t="str">
            <v>Fiscal Year 2017-2018</v>
          </cell>
        </row>
        <row r="105">
          <cell r="B105">
            <v>484</v>
          </cell>
          <cell r="D105">
            <v>142662</v>
          </cell>
        </row>
        <row r="112">
          <cell r="B112" t="str">
            <v>February 2018</v>
          </cell>
          <cell r="D112" t="str">
            <v>Fiscal Year 2017-2018</v>
          </cell>
        </row>
        <row r="113">
          <cell r="B113">
            <v>0</v>
          </cell>
          <cell r="D113">
            <v>-7</v>
          </cell>
        </row>
        <row r="114">
          <cell r="B114">
            <v>1</v>
          </cell>
          <cell r="D114">
            <v>103</v>
          </cell>
        </row>
        <row r="122">
          <cell r="H122" t="str">
            <v>Page 2  </v>
          </cell>
        </row>
      </sheetData>
      <sheetData sheetId="2">
        <row r="8">
          <cell r="F8" t="str">
            <v>February 2018</v>
          </cell>
        </row>
        <row r="9">
          <cell r="A9" t="str">
            <v>(in thousands)</v>
          </cell>
        </row>
        <row r="11">
          <cell r="B11" t="str">
            <v>Net Collections</v>
          </cell>
          <cell r="E11" t="str">
            <v>Difference</v>
          </cell>
        </row>
        <row r="12">
          <cell r="A12" t="str">
            <v>State Taxes</v>
          </cell>
          <cell r="B12" t="str">
            <v>February 2017</v>
          </cell>
          <cell r="C12" t="str">
            <v>February 2018</v>
          </cell>
          <cell r="E12" t="str">
            <v>Amount </v>
          </cell>
          <cell r="F12" t="str">
            <v>Percent </v>
          </cell>
        </row>
        <row r="13">
          <cell r="A13" t="str">
            <v>Personal Income Tax 1/</v>
          </cell>
          <cell r="B13">
            <v>3493537</v>
          </cell>
          <cell r="C13">
            <v>3247371</v>
          </cell>
          <cell r="E13">
            <v>-246166</v>
          </cell>
          <cell r="F13">
            <v>-7.0463258296677544</v>
          </cell>
        </row>
        <row r="15">
          <cell r="A15" t="str">
            <v>User Taxes 2/ </v>
          </cell>
          <cell r="B15">
            <v>1025142</v>
          </cell>
          <cell r="C15">
            <v>1078687</v>
          </cell>
          <cell r="E15">
            <v>53545</v>
          </cell>
          <cell r="F15">
            <v>5.223178837663465</v>
          </cell>
        </row>
        <row r="16">
          <cell r="A16" t="str">
            <v>  Sales and Use 3/</v>
          </cell>
          <cell r="B16">
            <v>875113</v>
          </cell>
          <cell r="C16">
            <v>940816</v>
          </cell>
          <cell r="E16">
            <v>65703</v>
          </cell>
          <cell r="F16">
            <v>7.50794468828597</v>
          </cell>
        </row>
        <row r="17">
          <cell r="A17" t="str">
            <v>  Motor Fuel </v>
          </cell>
          <cell r="B17">
            <v>41787</v>
          </cell>
          <cell r="C17">
            <v>42950</v>
          </cell>
          <cell r="E17">
            <v>1163</v>
          </cell>
          <cell r="F17">
            <v>2.7831622274870176</v>
          </cell>
        </row>
        <row r="18">
          <cell r="A18" t="str">
            <v>  Cigarette/Tobacco Products 1/</v>
          </cell>
          <cell r="B18">
            <v>80537</v>
          </cell>
          <cell r="C18">
            <v>69680</v>
          </cell>
          <cell r="E18">
            <v>-10857</v>
          </cell>
          <cell r="F18">
            <v>-13.480760395842905</v>
          </cell>
        </row>
        <row r="19">
          <cell r="A19" t="str">
            <v>  Medical Marijuana</v>
          </cell>
          <cell r="B19">
            <v>69</v>
          </cell>
          <cell r="C19">
            <v>154</v>
          </cell>
          <cell r="E19">
            <v>85</v>
          </cell>
          <cell r="F19">
            <v>123.18840579710144</v>
          </cell>
        </row>
        <row r="20">
          <cell r="A20" t="str">
            <v>  Alcoholic Beverage</v>
          </cell>
          <cell r="B20">
            <v>12300</v>
          </cell>
          <cell r="C20">
            <v>15559</v>
          </cell>
          <cell r="E20">
            <v>3259</v>
          </cell>
          <cell r="F20">
            <v>26.495934959349594</v>
          </cell>
        </row>
        <row r="21">
          <cell r="A21" t="str">
            <v>  Highway/Fuel Use 1/</v>
          </cell>
          <cell r="B21">
            <v>10795</v>
          </cell>
          <cell r="C21">
            <v>9468</v>
          </cell>
          <cell r="E21">
            <v>-1327</v>
          </cell>
          <cell r="F21">
            <v>-12.292728114867995</v>
          </cell>
        </row>
        <row r="22">
          <cell r="A22" t="str">
            <v>  Auto Rental</v>
          </cell>
          <cell r="B22">
            <v>4541</v>
          </cell>
          <cell r="C22">
            <v>60</v>
          </cell>
          <cell r="E22">
            <v>-4481</v>
          </cell>
          <cell r="F22">
            <v>-98.67870513102841</v>
          </cell>
        </row>
        <row r="23">
          <cell r="A23" t="str">
            <v>Business Taxes</v>
          </cell>
          <cell r="B23">
            <v>-227443</v>
          </cell>
          <cell r="C23">
            <v>18166</v>
          </cell>
          <cell r="E23">
            <v>245609</v>
          </cell>
          <cell r="F23">
            <v>107.98705609757171</v>
          </cell>
        </row>
        <row r="24">
          <cell r="A24" t="str">
            <v>  Corporation Franchise</v>
          </cell>
          <cell r="B24">
            <v>-317742</v>
          </cell>
          <cell r="C24">
            <v>-106939</v>
          </cell>
          <cell r="E24">
            <v>210803</v>
          </cell>
          <cell r="F24">
            <v>66.3440778996796</v>
          </cell>
        </row>
        <row r="25">
          <cell r="A25" t="str">
            <v>  Corporation &amp; Utilities 1/</v>
          </cell>
          <cell r="B25">
            <v>-14314</v>
          </cell>
          <cell r="C25">
            <v>4393</v>
          </cell>
          <cell r="E25">
            <v>18707</v>
          </cell>
          <cell r="F25">
            <v>130.69023333799078</v>
          </cell>
        </row>
        <row r="26">
          <cell r="A26" t="str">
            <v>  Banks</v>
          </cell>
          <cell r="B26">
            <v>25107</v>
          </cell>
          <cell r="C26">
            <v>11315</v>
          </cell>
          <cell r="E26">
            <v>-13792</v>
          </cell>
          <cell r="F26">
            <v>-54.932887242601666</v>
          </cell>
        </row>
        <row r="27">
          <cell r="A27" t="str">
            <v>  Insurance (Article 33)</v>
          </cell>
          <cell r="B27">
            <v>-12033</v>
          </cell>
          <cell r="C27">
            <v>11237</v>
          </cell>
          <cell r="E27">
            <v>23270</v>
          </cell>
          <cell r="F27">
            <v>193.38485830632428</v>
          </cell>
        </row>
        <row r="28">
          <cell r="A28" t="str">
            <v>  Direct Writings</v>
          </cell>
          <cell r="B28">
            <v>460</v>
          </cell>
          <cell r="C28">
            <v>1343</v>
          </cell>
          <cell r="E28">
            <v>883</v>
          </cell>
          <cell r="F28">
            <v>191.95652173913044</v>
          </cell>
        </row>
        <row r="29">
          <cell r="A29" t="str">
            <v>  Petroleum 1/, 4/</v>
          </cell>
          <cell r="B29">
            <v>91079</v>
          </cell>
          <cell r="C29">
            <v>96817</v>
          </cell>
          <cell r="E29">
            <v>5738</v>
          </cell>
          <cell r="F29">
            <v>6.300025252802512</v>
          </cell>
        </row>
        <row r="30">
          <cell r="A30" t="str">
            <v>Property Transfer Taxes 5/</v>
          </cell>
          <cell r="B30">
            <v>150102</v>
          </cell>
          <cell r="C30">
            <v>174250</v>
          </cell>
          <cell r="E30">
            <v>24148</v>
          </cell>
          <cell r="F30">
            <v>16.087727012298302</v>
          </cell>
        </row>
        <row r="31">
          <cell r="A31" t="str">
            <v>  Estate</v>
          </cell>
          <cell r="B31">
            <v>57312</v>
          </cell>
          <cell r="C31">
            <v>80349</v>
          </cell>
          <cell r="E31">
            <v>23037</v>
          </cell>
          <cell r="F31">
            <v>40.19577051926298</v>
          </cell>
        </row>
        <row r="32">
          <cell r="A32" t="str">
            <v>  Real Estate Transfer</v>
          </cell>
          <cell r="B32">
            <v>92788</v>
          </cell>
          <cell r="C32">
            <v>93900</v>
          </cell>
          <cell r="E32">
            <v>1112</v>
          </cell>
          <cell r="F32">
            <v>1.1984308315730483</v>
          </cell>
        </row>
        <row r="33">
          <cell r="A33" t="str">
            <v>Other Revenues</v>
          </cell>
          <cell r="B33">
            <v>1602</v>
          </cell>
          <cell r="C33">
            <v>1224</v>
          </cell>
          <cell r="E33">
            <v>-378</v>
          </cell>
          <cell r="F33">
            <v>-23.595505617977526</v>
          </cell>
        </row>
        <row r="34">
          <cell r="A34" t="str">
            <v>  Pari-Mutuel</v>
          </cell>
          <cell r="B34">
            <v>898</v>
          </cell>
          <cell r="C34">
            <v>892</v>
          </cell>
          <cell r="E34">
            <v>-6</v>
          </cell>
          <cell r="F34">
            <v>-0.6681514476614699</v>
          </cell>
        </row>
        <row r="35">
          <cell r="A35" t="str">
            <v>  Hazardous Waste Assessments</v>
          </cell>
          <cell r="B35">
            <v>64</v>
          </cell>
          <cell r="C35">
            <v>23</v>
          </cell>
          <cell r="E35">
            <v>-41</v>
          </cell>
          <cell r="F35">
            <v>-64.0625</v>
          </cell>
        </row>
        <row r="36">
          <cell r="A36" t="str">
            <v>  Waste Tire Management and Recycling Fees</v>
          </cell>
          <cell r="B36">
            <v>32</v>
          </cell>
          <cell r="C36">
            <v>70</v>
          </cell>
          <cell r="E36">
            <v>38</v>
          </cell>
          <cell r="F36">
            <v>118.75</v>
          </cell>
        </row>
        <row r="37">
          <cell r="A37" t="str">
            <v>  Returnable Container Deposits</v>
          </cell>
          <cell r="B37">
            <v>264</v>
          </cell>
          <cell r="C37">
            <v>71</v>
          </cell>
          <cell r="E37">
            <v>-193</v>
          </cell>
          <cell r="F37">
            <v>-73.10606060606061</v>
          </cell>
        </row>
        <row r="38">
          <cell r="A38" t="str">
            <v>  Tax Return Preparer Registration Fees</v>
          </cell>
          <cell r="B38">
            <v>12</v>
          </cell>
          <cell r="C38">
            <v>79</v>
          </cell>
          <cell r="E38">
            <v>67</v>
          </cell>
          <cell r="F38">
            <v>558.3333333333333</v>
          </cell>
        </row>
        <row r="39">
          <cell r="A39" t="str">
            <v>  Racing Admissions</v>
          </cell>
          <cell r="B39">
            <v>4</v>
          </cell>
          <cell r="C39">
            <v>2</v>
          </cell>
          <cell r="E39">
            <v>-2</v>
          </cell>
          <cell r="F39">
            <v>-50</v>
          </cell>
        </row>
        <row r="40">
          <cell r="A40" t="str">
            <v>  Authorized Combative Sports Tax</v>
          </cell>
          <cell r="B40">
            <v>328</v>
          </cell>
          <cell r="C40">
            <v>87</v>
          </cell>
          <cell r="E40">
            <v>-241</v>
          </cell>
          <cell r="F40">
            <v>-73.47560975609755</v>
          </cell>
        </row>
        <row r="41">
          <cell r="A41" t="str">
            <v>Total - State Taxes and Fees 2/, 5/</v>
          </cell>
          <cell r="B41">
            <v>4442940</v>
          </cell>
          <cell r="C41">
            <v>4519698</v>
          </cell>
          <cell r="E41">
            <v>76758</v>
          </cell>
          <cell r="F41">
            <v>1.727639806074356</v>
          </cell>
        </row>
        <row r="44">
          <cell r="A44" t="str">
            <v> 1/  See page 2 for component detail.</v>
          </cell>
        </row>
        <row r="56">
          <cell r="F56" t="str">
            <v>Page 1  </v>
          </cell>
        </row>
        <row r="58">
          <cell r="F58" t="str">
            <v>Monthly Comparison of Net Collections </v>
          </cell>
        </row>
        <row r="59">
          <cell r="A59" t="str">
            <v>(in thousands)</v>
          </cell>
        </row>
        <row r="62">
          <cell r="B62" t="str">
            <v>Net Collections</v>
          </cell>
          <cell r="E62" t="str">
            <v>Difference</v>
          </cell>
        </row>
        <row r="63">
          <cell r="A63" t="str">
            <v>Personal Income Tax</v>
          </cell>
          <cell r="B63" t="str">
            <v>February 2017</v>
          </cell>
          <cell r="C63" t="str">
            <v>February 2018</v>
          </cell>
          <cell r="E63" t="str">
            <v>Amount </v>
          </cell>
          <cell r="F63" t="str">
            <v>Percent </v>
          </cell>
        </row>
        <row r="64">
          <cell r="A64" t="str">
            <v>     Withholding</v>
          </cell>
          <cell r="B64">
            <v>4223413</v>
          </cell>
          <cell r="C64">
            <v>4181297</v>
          </cell>
          <cell r="E64">
            <v>-42116</v>
          </cell>
          <cell r="F64">
            <v>-0.9972029730457334</v>
          </cell>
        </row>
        <row r="65">
          <cell r="A65" t="str">
            <v>     Estimated Tax</v>
          </cell>
          <cell r="B65">
            <v>88260</v>
          </cell>
          <cell r="C65">
            <v>68206</v>
          </cell>
          <cell r="E65">
            <v>-20054</v>
          </cell>
          <cell r="F65">
            <v>-22.721504645365965</v>
          </cell>
        </row>
        <row r="66">
          <cell r="A66" t="str">
            <v>     Final Payments</v>
          </cell>
          <cell r="B66">
            <v>30698</v>
          </cell>
          <cell r="C66">
            <v>40190</v>
          </cell>
          <cell r="E66">
            <v>9492</v>
          </cell>
          <cell r="F66">
            <v>30.920581145351488</v>
          </cell>
        </row>
        <row r="67">
          <cell r="A67" t="str">
            <v>     Delinquencies</v>
          </cell>
          <cell r="B67">
            <v>161989</v>
          </cell>
          <cell r="C67">
            <v>120532</v>
          </cell>
          <cell r="E67">
            <v>-41457</v>
          </cell>
          <cell r="F67">
            <v>-25.592478501626655</v>
          </cell>
        </row>
        <row r="68">
          <cell r="A68" t="str">
            <v>     Limited Liability Company Fees</v>
          </cell>
          <cell r="B68">
            <v>15633</v>
          </cell>
          <cell r="C68">
            <v>15155</v>
          </cell>
          <cell r="E68">
            <v>-478</v>
          </cell>
          <cell r="F68">
            <v>-3.057634491140536</v>
          </cell>
        </row>
        <row r="69">
          <cell r="A69" t="str">
            <v>Total Gross Collections</v>
          </cell>
          <cell r="B69">
            <v>4519993</v>
          </cell>
          <cell r="C69">
            <v>4425380</v>
          </cell>
          <cell r="E69">
            <v>-94613</v>
          </cell>
          <cell r="F69">
            <v>-2.0932112063005404</v>
          </cell>
        </row>
        <row r="70">
          <cell r="A70" t="str">
            <v>     Refunds/Minor Offsets</v>
          </cell>
          <cell r="B70">
            <v>998990</v>
          </cell>
          <cell r="C70">
            <v>1133158</v>
          </cell>
          <cell r="E70">
            <v>134168</v>
          </cell>
          <cell r="F70">
            <v>13.430364668314997</v>
          </cell>
        </row>
        <row r="71">
          <cell r="A71" t="str">
            <v>     State/City Offsets</v>
          </cell>
          <cell r="B71">
            <v>27466</v>
          </cell>
          <cell r="C71">
            <v>44851</v>
          </cell>
          <cell r="E71">
            <v>17385</v>
          </cell>
          <cell r="F71">
            <v>63.29643923396199</v>
          </cell>
        </row>
        <row r="72">
          <cell r="A72" t="str">
            <v>Net Collections</v>
          </cell>
          <cell r="B72">
            <v>3493537</v>
          </cell>
          <cell r="C72">
            <v>3247371</v>
          </cell>
          <cell r="E72">
            <v>-246166</v>
          </cell>
          <cell r="F72">
            <v>-7.0463258296677544</v>
          </cell>
        </row>
        <row r="76">
          <cell r="A76" t="str">
            <v>Cigarette/Tobacco Products</v>
          </cell>
          <cell r="B76">
            <v>80537</v>
          </cell>
          <cell r="C76">
            <v>69680</v>
          </cell>
          <cell r="E76">
            <v>-10857</v>
          </cell>
          <cell r="F76">
            <v>-13.480760395842905</v>
          </cell>
        </row>
        <row r="77">
          <cell r="A77" t="str">
            <v>  Cigarette</v>
          </cell>
          <cell r="B77">
            <v>74996</v>
          </cell>
          <cell r="C77">
            <v>63508</v>
          </cell>
          <cell r="E77">
            <v>-11488</v>
          </cell>
          <cell r="F77">
            <v>-15.318150301349407</v>
          </cell>
        </row>
        <row r="78">
          <cell r="A78" t="str">
            <v>  Tobacco Products</v>
          </cell>
          <cell r="B78">
            <v>5324</v>
          </cell>
          <cell r="C78">
            <v>5851</v>
          </cell>
          <cell r="E78">
            <v>527</v>
          </cell>
          <cell r="F78">
            <v>9.898572501878288</v>
          </cell>
        </row>
        <row r="79">
          <cell r="A79" t="str">
            <v>  Retailer Licenses</v>
          </cell>
          <cell r="B79">
            <v>217</v>
          </cell>
          <cell r="C79">
            <v>321</v>
          </cell>
          <cell r="E79">
            <v>104</v>
          </cell>
          <cell r="F79">
            <v>47.926267281105986</v>
          </cell>
        </row>
        <row r="80">
          <cell r="A80" t="str">
            <v>  Vending Machine Stickers</v>
          </cell>
          <cell r="B80">
            <v>0</v>
          </cell>
          <cell r="C80">
            <v>0</v>
          </cell>
          <cell r="E80">
            <v>0</v>
          </cell>
          <cell r="F80" t="str">
            <v>NA</v>
          </cell>
        </row>
        <row r="81">
          <cell r="A81" t="str">
            <v>Highway/Fuel Use</v>
          </cell>
          <cell r="B81">
            <v>10795</v>
          </cell>
          <cell r="C81">
            <v>8524</v>
          </cell>
          <cell r="E81">
            <v>-2271</v>
          </cell>
          <cell r="F81">
            <v>-21.037517369152386</v>
          </cell>
        </row>
        <row r="82">
          <cell r="A82" t="str">
            <v>  Highway Use</v>
          </cell>
          <cell r="B82">
            <v>9975</v>
          </cell>
          <cell r="C82">
            <v>8524</v>
          </cell>
          <cell r="E82">
            <v>-1451</v>
          </cell>
          <cell r="F82">
            <v>-14.546365914786968</v>
          </cell>
        </row>
        <row r="83">
          <cell r="A83" t="str">
            <v>    Truck Mileage</v>
          </cell>
          <cell r="B83">
            <v>9868</v>
          </cell>
          <cell r="C83">
            <v>8387</v>
          </cell>
          <cell r="E83">
            <v>-1481</v>
          </cell>
          <cell r="F83">
            <v>-15.008107012565869</v>
          </cell>
        </row>
        <row r="84">
          <cell r="A84" t="str">
            <v>    Permits</v>
          </cell>
          <cell r="B84">
            <v>107</v>
          </cell>
          <cell r="C84">
            <v>137</v>
          </cell>
          <cell r="E84">
            <v>30</v>
          </cell>
          <cell r="F84">
            <v>28.037383177570092</v>
          </cell>
        </row>
        <row r="85">
          <cell r="A85" t="str">
            <v>  Fuel Use</v>
          </cell>
          <cell r="B85">
            <v>820</v>
          </cell>
          <cell r="C85">
            <v>944</v>
          </cell>
          <cell r="E85">
            <v>124</v>
          </cell>
          <cell r="F85">
            <v>15.121951219512194</v>
          </cell>
        </row>
        <row r="86">
          <cell r="A86" t="str">
            <v>    Article 21</v>
          </cell>
          <cell r="B86">
            <v>0</v>
          </cell>
          <cell r="C86">
            <v>0</v>
          </cell>
          <cell r="E86">
            <v>0</v>
          </cell>
          <cell r="F86" t="str">
            <v>NA</v>
          </cell>
        </row>
        <row r="87">
          <cell r="A87" t="str">
            <v>    Article 21A IFTA</v>
          </cell>
          <cell r="B87">
            <v>785</v>
          </cell>
          <cell r="C87">
            <v>902</v>
          </cell>
          <cell r="E87">
            <v>117</v>
          </cell>
          <cell r="F87">
            <v>14.904458598726114</v>
          </cell>
        </row>
        <row r="88">
          <cell r="A88" t="str">
            <v>    IFTA Decal Fees &amp; Trip Permits</v>
          </cell>
          <cell r="B88">
            <v>35</v>
          </cell>
          <cell r="C88">
            <v>42</v>
          </cell>
          <cell r="E88">
            <v>7</v>
          </cell>
          <cell r="F88">
            <v>20</v>
          </cell>
        </row>
        <row r="89">
          <cell r="A89" t="str">
            <v>Corporation &amp; Utilities 6/</v>
          </cell>
          <cell r="B89">
            <v>-14314</v>
          </cell>
          <cell r="C89">
            <v>4393</v>
          </cell>
          <cell r="E89">
            <v>18707</v>
          </cell>
          <cell r="F89">
            <v>130.69023333799078</v>
          </cell>
        </row>
        <row r="90">
          <cell r="A90" t="str">
            <v>  Article 9 (excl sec 180, 186-A, A&amp;E, PSC, &amp; 186-F)</v>
          </cell>
          <cell r="B90">
            <v>-17057</v>
          </cell>
          <cell r="C90">
            <v>3809</v>
          </cell>
          <cell r="E90">
            <v>20866</v>
          </cell>
          <cell r="F90">
            <v>122.33100779738524</v>
          </cell>
        </row>
        <row r="91">
          <cell r="A91" t="str">
            <v>  Utilities (sections 186-A, A&amp;E &amp; PSC)</v>
          </cell>
          <cell r="B91">
            <v>2737</v>
          </cell>
          <cell r="C91">
            <v>100</v>
          </cell>
          <cell r="E91">
            <v>-2637</v>
          </cell>
          <cell r="F91">
            <v>-96.34636463280964</v>
          </cell>
        </row>
        <row r="92">
          <cell r="A92" t="str">
            <v>  Public Safety Communications Surcharge (§186-F)</v>
          </cell>
          <cell r="B92">
            <v>6</v>
          </cell>
          <cell r="C92">
            <v>484</v>
          </cell>
          <cell r="E92">
            <v>478</v>
          </cell>
          <cell r="F92">
            <v>7966.666666666667</v>
          </cell>
        </row>
        <row r="93">
          <cell r="A93" t="str">
            <v>Petroleum</v>
          </cell>
          <cell r="B93">
            <v>91079</v>
          </cell>
          <cell r="C93">
            <v>96817</v>
          </cell>
          <cell r="E93">
            <v>5738</v>
          </cell>
          <cell r="F93">
            <v>6.300025252802512</v>
          </cell>
        </row>
        <row r="94">
          <cell r="A94" t="str">
            <v>  Article 13-A (prior to 9/1/1990)</v>
          </cell>
          <cell r="B94">
            <v>0</v>
          </cell>
          <cell r="C94">
            <v>0</v>
          </cell>
          <cell r="E94">
            <v>0</v>
          </cell>
          <cell r="F94" t="str">
            <v>NA</v>
          </cell>
        </row>
        <row r="95">
          <cell r="A95" t="str">
            <v>  Article 13-A (after 9/1/1990)</v>
          </cell>
          <cell r="B95">
            <v>91079</v>
          </cell>
          <cell r="C95">
            <v>96817</v>
          </cell>
          <cell r="E95">
            <v>5738</v>
          </cell>
          <cell r="F95">
            <v>6.300025252802512</v>
          </cell>
        </row>
        <row r="96">
          <cell r="A96" t="str">
            <v>  Article 9, Section 182-A</v>
          </cell>
          <cell r="B96">
            <v>0</v>
          </cell>
          <cell r="C96">
            <v>0</v>
          </cell>
          <cell r="E96">
            <v>0</v>
          </cell>
          <cell r="F96" t="str">
            <v>NA</v>
          </cell>
        </row>
        <row r="97">
          <cell r="A97" t="str">
            <v>  Lubricating Oils (repealed 9/1/1994)</v>
          </cell>
          <cell r="B97">
            <v>0</v>
          </cell>
          <cell r="C97">
            <v>0</v>
          </cell>
          <cell r="E97">
            <v>0</v>
          </cell>
          <cell r="F97" t="str">
            <v>NA</v>
          </cell>
        </row>
        <row r="113">
          <cell r="F113" t="str">
            <v>Page 2  </v>
          </cell>
        </row>
        <row r="115">
          <cell r="F115" t="str">
            <v>Monthly Comparison of Net Collections </v>
          </cell>
        </row>
        <row r="116">
          <cell r="A116" t="str">
            <v>(in thousands)</v>
          </cell>
        </row>
        <row r="119">
          <cell r="B119" t="str">
            <v>Net Collections</v>
          </cell>
          <cell r="E119" t="str">
            <v>Difference</v>
          </cell>
        </row>
        <row r="120">
          <cell r="A120" t="str">
            <v>Local Taxes</v>
          </cell>
          <cell r="B120" t="str">
            <v>February 2017</v>
          </cell>
          <cell r="C120" t="str">
            <v>February 2018</v>
          </cell>
          <cell r="E120" t="str">
            <v>Amount </v>
          </cell>
          <cell r="F120" t="str">
            <v>Percent </v>
          </cell>
        </row>
        <row r="121">
          <cell r="A121" t="str">
            <v>  M.T.A. Corporate Surcharge</v>
          </cell>
          <cell r="B121">
            <v>1661</v>
          </cell>
          <cell r="C121">
            <v>-1792</v>
          </cell>
          <cell r="E121">
            <v>-3453</v>
          </cell>
          <cell r="F121">
            <v>-207.8868151715834</v>
          </cell>
        </row>
        <row r="122">
          <cell r="A122" t="str">
            <v>  M.T.A. Auto Rental</v>
          </cell>
          <cell r="B122">
            <v>2762</v>
          </cell>
          <cell r="C122">
            <v>16</v>
          </cell>
          <cell r="E122">
            <v>-2746</v>
          </cell>
          <cell r="F122">
            <v>-99.42070963070239</v>
          </cell>
        </row>
        <row r="123">
          <cell r="A123" t="str">
            <v>  M.C.T. Mobility</v>
          </cell>
          <cell r="B123">
            <v>144504</v>
          </cell>
          <cell r="C123">
            <v>149209</v>
          </cell>
          <cell r="E123">
            <v>4705</v>
          </cell>
          <cell r="F123">
            <v>3.255965232796324</v>
          </cell>
        </row>
        <row r="124">
          <cell r="A124" t="str">
            <v>  MCTMT Personal Income</v>
          </cell>
          <cell r="B124">
            <v>1173</v>
          </cell>
          <cell r="C124">
            <v>-97</v>
          </cell>
          <cell r="E124">
            <v>-1270</v>
          </cell>
          <cell r="F124">
            <v>-108.26939471440751</v>
          </cell>
        </row>
        <row r="125">
          <cell r="A125" t="str">
            <v>  M.C.T.D. Taxicab and Hail Vehicle Rides</v>
          </cell>
          <cell r="B125">
            <v>357</v>
          </cell>
          <cell r="C125">
            <v>901</v>
          </cell>
          <cell r="E125">
            <v>544</v>
          </cell>
          <cell r="F125">
            <v>152.38095238095238</v>
          </cell>
        </row>
        <row r="126">
          <cell r="A126" t="str">
            <v>  New York City Alcoholic Beverage </v>
          </cell>
          <cell r="B126">
            <v>1292</v>
          </cell>
          <cell r="C126">
            <v>1884</v>
          </cell>
          <cell r="E126">
            <v>592</v>
          </cell>
          <cell r="F126">
            <v>45.82043343653251</v>
          </cell>
        </row>
        <row r="127">
          <cell r="A127" t="str">
            <v>  New York City Motor Fuel</v>
          </cell>
          <cell r="B127">
            <v>0</v>
          </cell>
          <cell r="C127">
            <v>0</v>
          </cell>
          <cell r="E127">
            <v>0</v>
          </cell>
          <cell r="F127" t="str">
            <v>NA</v>
          </cell>
        </row>
        <row r="128">
          <cell r="A128" t="str">
            <v>  New York City Personal Income</v>
          </cell>
          <cell r="B128">
            <v>898988</v>
          </cell>
          <cell r="C128">
            <v>894826</v>
          </cell>
          <cell r="E128">
            <v>-4162</v>
          </cell>
          <cell r="F128">
            <v>-0.46296502289240793</v>
          </cell>
        </row>
        <row r="129">
          <cell r="A129" t="str">
            <v>  Sales &amp; Use</v>
          </cell>
          <cell r="B129">
            <v>1079653</v>
          </cell>
          <cell r="C129">
            <v>1169889</v>
          </cell>
          <cell r="E129">
            <v>90236</v>
          </cell>
          <cell r="F129">
            <v>8.357870538033978</v>
          </cell>
        </row>
        <row r="130">
          <cell r="A130" t="str">
            <v>  Stock Transfer (to NYC; all rebatable)</v>
          </cell>
          <cell r="B130">
            <v>25</v>
          </cell>
          <cell r="C130">
            <v>129</v>
          </cell>
          <cell r="E130">
            <v>104</v>
          </cell>
          <cell r="F130">
            <v>416</v>
          </cell>
        </row>
        <row r="131">
          <cell r="A131" t="str">
            <v>  Yonkers Personal Income</v>
          </cell>
          <cell r="B131">
            <v>26</v>
          </cell>
          <cell r="C131">
            <v>3678</v>
          </cell>
          <cell r="E131">
            <v>3652</v>
          </cell>
          <cell r="F131">
            <v>14046.153846153846</v>
          </cell>
        </row>
        <row r="132">
          <cell r="A132" t="str">
            <v>  Article 9, Section 186g Local Surcharge</v>
          </cell>
          <cell r="B132">
            <v>0</v>
          </cell>
          <cell r="C132">
            <v>3.7799999999999994</v>
          </cell>
          <cell r="E132">
            <v>3.7799999999999994</v>
          </cell>
          <cell r="F132" t="str">
            <v>NA</v>
          </cell>
        </row>
        <row r="133">
          <cell r="A133" t="str">
            <v>Total-Local Taxes</v>
          </cell>
          <cell r="B133">
            <v>2130441</v>
          </cell>
          <cell r="C133">
            <v>2218646.78</v>
          </cell>
          <cell r="E133">
            <v>88205.7799999998</v>
          </cell>
          <cell r="F133">
            <v>4.140259223325114</v>
          </cell>
        </row>
        <row r="134">
          <cell r="A134" t="str">
            <v>Total State &amp; Local Taxes and Fees</v>
          </cell>
          <cell r="B134">
            <v>6573381</v>
          </cell>
          <cell r="C134">
            <v>6738344.779999999</v>
          </cell>
          <cell r="E134">
            <v>164963.77999999933</v>
          </cell>
          <cell r="F134">
            <v>2.5095727754103914</v>
          </cell>
        </row>
        <row r="136">
          <cell r="A136" t="str">
            <v> 2/  Includes:</v>
          </cell>
        </row>
        <row r="138">
          <cell r="B138" t="str">
            <v>February 2017</v>
          </cell>
          <cell r="C138" t="str">
            <v>February 2018</v>
          </cell>
        </row>
        <row r="139">
          <cell r="A139" t="str">
            <v>     Hotel/Motel Occupancy (repealed 9/1/1994)</v>
          </cell>
          <cell r="B139">
            <v>0</v>
          </cell>
          <cell r="C139">
            <v>0</v>
          </cell>
        </row>
        <row r="140">
          <cell r="A140" t="str">
            <v>     Containers (repealed 10/1/1998)</v>
          </cell>
          <cell r="B140">
            <v>0</v>
          </cell>
          <cell r="C140">
            <v>0</v>
          </cell>
        </row>
        <row r="142">
          <cell r="A142" t="str">
            <v> 3/  Includes tax on informational and entertainment services (900) numbers:</v>
          </cell>
        </row>
        <row r="144">
          <cell r="B144" t="str">
            <v>February 2017</v>
          </cell>
          <cell r="C144" t="str">
            <v>February 2018</v>
          </cell>
        </row>
        <row r="145">
          <cell r="B145">
            <v>9</v>
          </cell>
          <cell r="C145">
            <v>10</v>
          </cell>
        </row>
        <row r="147">
          <cell r="A147" t="str">
            <v> 4/  Includes Article 13-A Petroleum Business Tax, Lubricating Oils Tax (repealed 9/1/94), former Article 13-A Gross Receipts Tax,</v>
          </cell>
        </row>
        <row r="148">
          <cell r="A148" t="str">
            <v>     and former Article 9, Section 182-A.</v>
          </cell>
        </row>
        <row r="150">
          <cell r="A150" t="str">
            <v> 5/  Includes:</v>
          </cell>
        </row>
        <row r="152">
          <cell r="B152" t="str">
            <v>February 2017</v>
          </cell>
          <cell r="C152" t="str">
            <v>February 2018</v>
          </cell>
        </row>
        <row r="153">
          <cell r="A153" t="str">
            <v>     Real Property Gains (repealed 6/15/1996) </v>
          </cell>
          <cell r="B153">
            <v>0</v>
          </cell>
          <cell r="C153">
            <v>0</v>
          </cell>
        </row>
        <row r="154">
          <cell r="A154" t="str">
            <v>     Gift (repealed 1/1/2000)</v>
          </cell>
          <cell r="B154">
            <v>2</v>
          </cell>
          <cell r="C154">
            <v>1</v>
          </cell>
        </row>
      </sheetData>
      <sheetData sheetId="3">
        <row r="8">
          <cell r="J8" t="str">
            <v>February 2018</v>
          </cell>
        </row>
        <row r="10">
          <cell r="B10" t="str">
            <v>Net </v>
          </cell>
          <cell r="D10" t="str">
            <v>Estimated </v>
          </cell>
          <cell r="F10" t="str">
            <v>Net Collections</v>
          </cell>
        </row>
        <row r="11">
          <cell r="B11" t="str">
            <v>Collections </v>
          </cell>
          <cell r="D11" t="str">
            <v>Receipts 6/ </v>
          </cell>
          <cell r="F11" t="str">
            <v>Fiscal Year-to-Date</v>
          </cell>
          <cell r="I11" t="str">
            <v>Difference</v>
          </cell>
        </row>
        <row r="12">
          <cell r="B12" t="str">
            <v>2016-2017</v>
          </cell>
          <cell r="D12" t="str">
            <v>2017-2018</v>
          </cell>
          <cell r="F12" t="str">
            <v>2016-2017</v>
          </cell>
          <cell r="G12" t="str">
            <v>2017-2018</v>
          </cell>
          <cell r="I12" t="str">
            <v>Amount </v>
          </cell>
          <cell r="J12" t="str">
            <v>Percent </v>
          </cell>
        </row>
        <row r="13">
          <cell r="A13" t="str">
            <v>Personal Income Tax 1/</v>
          </cell>
          <cell r="B13">
            <v>47565944</v>
          </cell>
          <cell r="D13">
            <v>49464000</v>
          </cell>
          <cell r="F13">
            <v>43966452</v>
          </cell>
          <cell r="G13">
            <v>48508687</v>
          </cell>
          <cell r="I13">
            <v>4542235</v>
          </cell>
          <cell r="J13">
            <v>10.331138387059296</v>
          </cell>
        </row>
        <row r="15">
          <cell r="A15" t="str">
            <v>User Taxes 2/</v>
          </cell>
          <cell r="B15">
            <v>15236932</v>
          </cell>
          <cell r="D15">
            <v>15185000</v>
          </cell>
          <cell r="F15">
            <v>13894677</v>
          </cell>
          <cell r="G15">
            <v>14369010</v>
          </cell>
          <cell r="I15">
            <v>474333</v>
          </cell>
          <cell r="J15">
            <v>3.4137749297806637</v>
          </cell>
        </row>
        <row r="16">
          <cell r="A16" t="str">
            <v>  Sales and Use 3/</v>
          </cell>
          <cell r="B16">
            <v>13005777</v>
          </cell>
          <cell r="D16">
            <v>13044000</v>
          </cell>
          <cell r="F16">
            <v>11818791</v>
          </cell>
          <cell r="G16">
            <v>12412840</v>
          </cell>
          <cell r="I16">
            <v>594049</v>
          </cell>
          <cell r="J16">
            <v>5.0263093746221585</v>
          </cell>
        </row>
        <row r="17">
          <cell r="A17" t="str">
            <v>  Motor Fuel</v>
          </cell>
          <cell r="B17">
            <v>519015</v>
          </cell>
          <cell r="D17">
            <v>493000</v>
          </cell>
          <cell r="F17">
            <v>479984</v>
          </cell>
          <cell r="G17">
            <v>478272</v>
          </cell>
          <cell r="I17">
            <v>-1712</v>
          </cell>
          <cell r="J17">
            <v>-0.35667855595186504</v>
          </cell>
        </row>
        <row r="18">
          <cell r="A18" t="str">
            <v>  Cigarette/Tobacco Products 1/</v>
          </cell>
          <cell r="B18">
            <v>1235190</v>
          </cell>
          <cell r="D18">
            <v>1226000</v>
          </cell>
          <cell r="F18">
            <v>1151248</v>
          </cell>
          <cell r="G18">
            <v>1089113</v>
          </cell>
          <cell r="I18">
            <v>-62135</v>
          </cell>
          <cell r="J18">
            <v>-5.397186357761317</v>
          </cell>
        </row>
        <row r="19">
          <cell r="B19">
            <v>585</v>
          </cell>
          <cell r="D19">
            <v>258000</v>
          </cell>
          <cell r="F19">
            <v>511</v>
          </cell>
          <cell r="G19">
            <v>1633</v>
          </cell>
          <cell r="I19">
            <v>1122</v>
          </cell>
          <cell r="J19">
            <v>219.56947162426616</v>
          </cell>
        </row>
        <row r="20">
          <cell r="A20" t="str">
            <v>  Alcoholic Beverage</v>
          </cell>
          <cell r="B20">
            <v>257717</v>
          </cell>
          <cell r="D20">
            <v>84000</v>
          </cell>
          <cell r="F20">
            <v>239719</v>
          </cell>
          <cell r="G20">
            <v>241816</v>
          </cell>
          <cell r="I20">
            <v>2097</v>
          </cell>
          <cell r="J20">
            <v>0.87477421480984</v>
          </cell>
        </row>
        <row r="21">
          <cell r="A21" t="str">
            <v>  Highway/Fuel Use 1/</v>
          </cell>
          <cell r="B21">
            <v>138695</v>
          </cell>
          <cell r="D21">
            <v>80000</v>
          </cell>
          <cell r="F21">
            <v>129893</v>
          </cell>
          <cell r="G21">
            <v>85030</v>
          </cell>
          <cell r="I21">
            <v>-44863</v>
          </cell>
          <cell r="J21">
            <v>-34.53842778286744</v>
          </cell>
        </row>
        <row r="22">
          <cell r="A22" t="str">
            <v>  Auto Rental</v>
          </cell>
          <cell r="B22">
            <v>79953</v>
          </cell>
          <cell r="D22">
            <v>6982000</v>
          </cell>
          <cell r="F22">
            <v>74531</v>
          </cell>
          <cell r="G22">
            <v>60306</v>
          </cell>
          <cell r="I22">
            <v>-14225</v>
          </cell>
          <cell r="J22">
            <v>-19.086017898592534</v>
          </cell>
        </row>
        <row r="23">
          <cell r="A23" t="str">
            <v>Business Taxes</v>
          </cell>
          <cell r="B23">
            <v>6157328</v>
          </cell>
          <cell r="D23">
            <v>3688000</v>
          </cell>
          <cell r="F23">
            <v>4682372</v>
          </cell>
          <cell r="G23">
            <v>4628081</v>
          </cell>
          <cell r="I23">
            <v>-54291</v>
          </cell>
          <cell r="J23">
            <v>-1.1594764363019427</v>
          </cell>
        </row>
        <row r="24">
          <cell r="A24" t="str">
            <v>  Corporation Franchise</v>
          </cell>
          <cell r="B24">
            <v>2475773</v>
          </cell>
          <cell r="D24">
            <v>824000</v>
          </cell>
          <cell r="F24">
            <v>1753822</v>
          </cell>
          <cell r="G24">
            <v>1676884</v>
          </cell>
          <cell r="I24">
            <v>-76938</v>
          </cell>
          <cell r="J24">
            <v>-4.386876205224931</v>
          </cell>
        </row>
        <row r="25">
          <cell r="A25" t="str">
            <v>  Corporation &amp; Utilities 1/</v>
          </cell>
          <cell r="B25">
            <v>802433</v>
          </cell>
          <cell r="D25">
            <v>173000</v>
          </cell>
          <cell r="F25">
            <v>546135</v>
          </cell>
          <cell r="G25">
            <v>559242</v>
          </cell>
          <cell r="I25">
            <v>13107</v>
          </cell>
          <cell r="J25">
            <v>2.39995605482161</v>
          </cell>
        </row>
        <row r="26">
          <cell r="A26" t="str">
            <v>  Banks</v>
          </cell>
          <cell r="B26">
            <v>337607</v>
          </cell>
          <cell r="D26">
            <v>1205000</v>
          </cell>
          <cell r="F26">
            <v>337970</v>
          </cell>
          <cell r="G26">
            <v>377503</v>
          </cell>
          <cell r="I26">
            <v>39533</v>
          </cell>
          <cell r="J26">
            <v>11.697192058466728</v>
          </cell>
        </row>
        <row r="27">
          <cell r="A27" t="str">
            <v>  Insurance (Article 33)</v>
          </cell>
          <cell r="B27">
            <v>1267063</v>
          </cell>
          <cell r="D27">
            <v>0</v>
          </cell>
          <cell r="F27">
            <v>850420</v>
          </cell>
          <cell r="G27">
            <v>980042</v>
          </cell>
          <cell r="I27">
            <v>129622</v>
          </cell>
          <cell r="J27">
            <v>15.242115660497166</v>
          </cell>
        </row>
        <row r="28">
          <cell r="A28" t="str">
            <v>  Direct Writings</v>
          </cell>
          <cell r="B28">
            <v>21251</v>
          </cell>
          <cell r="D28" t="str">
            <v>- - - </v>
          </cell>
          <cell r="F28">
            <v>20934</v>
          </cell>
          <cell r="G28">
            <v>20192</v>
          </cell>
          <cell r="I28">
            <v>-742</v>
          </cell>
          <cell r="J28">
            <v>-3.5444731059520396</v>
          </cell>
        </row>
        <row r="29">
          <cell r="A29" t="str">
            <v>  Petroleum 1/, 4/</v>
          </cell>
          <cell r="B29">
            <v>1123685</v>
          </cell>
          <cell r="D29">
            <v>2162000</v>
          </cell>
          <cell r="F29">
            <v>1043575</v>
          </cell>
          <cell r="G29">
            <v>1014218</v>
          </cell>
          <cell r="I29">
            <v>-29357</v>
          </cell>
          <cell r="J29">
            <v>-2.8131183671513784</v>
          </cell>
        </row>
        <row r="30">
          <cell r="A30" t="str">
            <v>Property Transfer Taxes 5/</v>
          </cell>
          <cell r="B30">
            <v>2217321</v>
          </cell>
          <cell r="D30">
            <v>1024000</v>
          </cell>
          <cell r="F30">
            <v>2058980</v>
          </cell>
          <cell r="G30">
            <v>2270402</v>
          </cell>
          <cell r="I30">
            <v>211422</v>
          </cell>
          <cell r="J30">
            <v>10.268288181526776</v>
          </cell>
        </row>
        <row r="31">
          <cell r="A31" t="str">
            <v>  Estate</v>
          </cell>
          <cell r="B31">
            <v>1090549</v>
          </cell>
          <cell r="D31">
            <v>1138000</v>
          </cell>
          <cell r="F31">
            <v>1006245</v>
          </cell>
          <cell r="G31">
            <v>1216555</v>
          </cell>
          <cell r="I31">
            <v>210310</v>
          </cell>
          <cell r="J31">
            <v>20.900476524106953</v>
          </cell>
        </row>
        <row r="32">
          <cell r="A32" t="str">
            <v>  Real Estate Transfer </v>
          </cell>
          <cell r="B32">
            <v>1126369</v>
          </cell>
          <cell r="D32">
            <v>0</v>
          </cell>
          <cell r="F32">
            <v>1052333</v>
          </cell>
          <cell r="G32">
            <v>1053751</v>
          </cell>
          <cell r="I32">
            <v>1418</v>
          </cell>
          <cell r="J32">
            <v>0.1347482213329811</v>
          </cell>
        </row>
        <row r="33">
          <cell r="A33" t="str">
            <v>Other Revenues</v>
          </cell>
          <cell r="B33">
            <v>161823</v>
          </cell>
          <cell r="D33">
            <v>0</v>
          </cell>
          <cell r="F33">
            <v>133271</v>
          </cell>
          <cell r="G33">
            <v>136295</v>
          </cell>
          <cell r="I33">
            <v>3024</v>
          </cell>
          <cell r="J33">
            <v>2.2690607859174166</v>
          </cell>
        </row>
        <row r="34">
          <cell r="A34" t="str">
            <v>  Pari-Mutuel</v>
          </cell>
          <cell r="B34">
            <v>15756</v>
          </cell>
          <cell r="D34">
            <v>0</v>
          </cell>
          <cell r="F34">
            <v>14543</v>
          </cell>
          <cell r="G34">
            <v>14362</v>
          </cell>
          <cell r="I34">
            <v>-181</v>
          </cell>
          <cell r="J34">
            <v>-1.2445850237227531</v>
          </cell>
        </row>
        <row r="35">
          <cell r="A35" t="str">
            <v>  Hazardous Waste Assessments</v>
          </cell>
          <cell r="B35">
            <v>1366</v>
          </cell>
          <cell r="D35">
            <v>0</v>
          </cell>
          <cell r="F35">
            <v>1318</v>
          </cell>
          <cell r="G35">
            <v>1445</v>
          </cell>
          <cell r="I35">
            <v>127</v>
          </cell>
          <cell r="J35">
            <v>9.635811836115327</v>
          </cell>
        </row>
        <row r="36">
          <cell r="A36" t="str">
            <v>  Waste Tire Management and Recycling Fees</v>
          </cell>
          <cell r="B36">
            <v>27552</v>
          </cell>
          <cell r="D36">
            <v>0</v>
          </cell>
          <cell r="F36">
            <v>23750</v>
          </cell>
          <cell r="G36">
            <v>23701</v>
          </cell>
          <cell r="I36">
            <v>-49</v>
          </cell>
          <cell r="J36">
            <v>-0.20631578947368423</v>
          </cell>
        </row>
        <row r="37">
          <cell r="A37" t="str">
            <v>  Returnable Container Deposits</v>
          </cell>
          <cell r="B37">
            <v>112862</v>
          </cell>
          <cell r="D37">
            <v>0</v>
          </cell>
          <cell r="F37">
            <v>89459</v>
          </cell>
          <cell r="G37">
            <v>92815</v>
          </cell>
          <cell r="I37">
            <v>3356</v>
          </cell>
          <cell r="J37">
            <v>3.751439206787467</v>
          </cell>
        </row>
        <row r="38">
          <cell r="A38" t="str">
            <v>  Tax Return Preparer Registration Fees</v>
          </cell>
          <cell r="B38">
            <v>1373</v>
          </cell>
          <cell r="D38">
            <v>0</v>
          </cell>
          <cell r="F38">
            <v>1389</v>
          </cell>
          <cell r="G38">
            <v>1481</v>
          </cell>
          <cell r="I38">
            <v>92</v>
          </cell>
          <cell r="J38">
            <v>6.623470122390208</v>
          </cell>
        </row>
        <row r="39">
          <cell r="A39" t="str">
            <v>  Racing Admissions</v>
          </cell>
          <cell r="B39">
            <v>536</v>
          </cell>
          <cell r="D39">
            <v>0</v>
          </cell>
          <cell r="F39">
            <v>535</v>
          </cell>
          <cell r="G39">
            <v>508</v>
          </cell>
          <cell r="I39">
            <v>-27</v>
          </cell>
          <cell r="J39">
            <v>-5.046728971962617</v>
          </cell>
        </row>
        <row r="40">
          <cell r="A40" t="str">
            <v>  Authorized Combative Sports Tax</v>
          </cell>
          <cell r="B40">
            <v>2378</v>
          </cell>
          <cell r="D40">
            <v>0</v>
          </cell>
          <cell r="F40">
            <v>2277</v>
          </cell>
          <cell r="G40">
            <v>1983</v>
          </cell>
          <cell r="I40">
            <v>-294</v>
          </cell>
          <cell r="J40">
            <v>-12.911725955204217</v>
          </cell>
        </row>
        <row r="41">
          <cell r="A41" t="str">
            <v>Total - State Taxes and Fees 2/, 5/ </v>
          </cell>
          <cell r="B41">
            <v>71339348</v>
          </cell>
          <cell r="D41">
            <v>0</v>
          </cell>
          <cell r="F41">
            <v>64735752</v>
          </cell>
          <cell r="G41">
            <v>69912475</v>
          </cell>
          <cell r="I41">
            <v>5176723</v>
          </cell>
          <cell r="J41">
            <v>7.996698640343284</v>
          </cell>
        </row>
        <row r="44">
          <cell r="A44" t="str">
            <v> 1/  See page 2 for component detail.</v>
          </cell>
        </row>
        <row r="55">
          <cell r="J55" t="str">
            <v>Page 1  </v>
          </cell>
        </row>
        <row r="57">
          <cell r="J57" t="str">
            <v>Fiscal Year Comparison of Net Collections </v>
          </cell>
        </row>
        <row r="58">
          <cell r="A58" t="str">
            <v>(in thousands)</v>
          </cell>
        </row>
        <row r="61">
          <cell r="B61" t="str">
            <v>Net </v>
          </cell>
          <cell r="D61" t="str">
            <v>Estimated </v>
          </cell>
          <cell r="F61" t="str">
            <v>Net Collections</v>
          </cell>
        </row>
        <row r="62">
          <cell r="B62" t="str">
            <v>Collections </v>
          </cell>
          <cell r="D62" t="str">
            <v>Receipts 6/ </v>
          </cell>
          <cell r="F62" t="str">
            <v>Fiscal Year-to-Date</v>
          </cell>
          <cell r="I62" t="str">
            <v>Difference</v>
          </cell>
        </row>
        <row r="63">
          <cell r="A63" t="str">
            <v>Personal Income Tax</v>
          </cell>
          <cell r="B63" t="str">
            <v>2016-2017</v>
          </cell>
          <cell r="D63" t="str">
            <v>2017-2018</v>
          </cell>
          <cell r="F63" t="str">
            <v>2016-2017</v>
          </cell>
          <cell r="G63" t="str">
            <v>2017-2018</v>
          </cell>
          <cell r="I63" t="str">
            <v>Amount </v>
          </cell>
          <cell r="J63" t="str">
            <v>Percent </v>
          </cell>
        </row>
        <row r="64">
          <cell r="A64" t="str">
            <v>     Withholding</v>
          </cell>
          <cell r="B64">
            <v>37523892</v>
          </cell>
          <cell r="D64">
            <v>36940000</v>
          </cell>
          <cell r="F64">
            <v>33315538</v>
          </cell>
          <cell r="G64">
            <v>36174298</v>
          </cell>
          <cell r="I64">
            <v>2858760</v>
          </cell>
          <cell r="J64">
            <v>8.580860978441951</v>
          </cell>
        </row>
        <row r="65">
          <cell r="A65" t="str">
            <v>     Estimated Tax</v>
          </cell>
          <cell r="B65">
            <v>14971822</v>
          </cell>
          <cell r="D65">
            <v>15746000</v>
          </cell>
          <cell r="F65">
            <v>14878308</v>
          </cell>
          <cell r="G65">
            <v>17688404</v>
          </cell>
          <cell r="I65">
            <v>2810096</v>
          </cell>
          <cell r="J65">
            <v>18.8872014210218</v>
          </cell>
        </row>
        <row r="66">
          <cell r="A66" t="str">
            <v>     Final Payments</v>
          </cell>
          <cell r="B66">
            <v>2488435</v>
          </cell>
          <cell r="D66">
            <v>2493000</v>
          </cell>
          <cell r="F66">
            <v>2354167</v>
          </cell>
          <cell r="G66">
            <v>2208301</v>
          </cell>
          <cell r="I66">
            <v>-145866</v>
          </cell>
          <cell r="J66">
            <v>-6.196076998785557</v>
          </cell>
        </row>
        <row r="67">
          <cell r="A67" t="str">
            <v>     Delinquencies</v>
          </cell>
          <cell r="B67">
            <v>1433834</v>
          </cell>
          <cell r="D67">
            <v>1358000</v>
          </cell>
          <cell r="F67">
            <v>1330682</v>
          </cell>
          <cell r="G67">
            <v>1406300</v>
          </cell>
          <cell r="I67">
            <v>75618</v>
          </cell>
          <cell r="J67">
            <v>5.682649949424431</v>
          </cell>
        </row>
        <row r="68">
          <cell r="A68" t="str">
            <v>     Limited Liability Company Fees</v>
          </cell>
          <cell r="B68">
            <v>99892</v>
          </cell>
          <cell r="D68" t="str">
            <v>- - - </v>
          </cell>
          <cell r="F68">
            <v>24129</v>
          </cell>
          <cell r="G68">
            <v>21841</v>
          </cell>
          <cell r="I68">
            <v>-2288</v>
          </cell>
          <cell r="J68">
            <v>-9.482365618135853</v>
          </cell>
        </row>
        <row r="69">
          <cell r="A69" t="str">
            <v>Total Gross Collections</v>
          </cell>
          <cell r="B69">
            <v>56517875</v>
          </cell>
          <cell r="D69">
            <v>58539962.8122876</v>
          </cell>
          <cell r="F69">
            <v>51902824</v>
          </cell>
          <cell r="G69">
            <v>57499144</v>
          </cell>
          <cell r="I69">
            <v>5596320</v>
          </cell>
          <cell r="J69">
            <v>10.782303483139955</v>
          </cell>
        </row>
        <row r="70">
          <cell r="A70" t="str">
            <v>     Refunds/Minor Offsets</v>
          </cell>
          <cell r="B70">
            <v>8162029</v>
          </cell>
          <cell r="D70">
            <v>8388000</v>
          </cell>
          <cell r="F70">
            <v>7198144</v>
          </cell>
          <cell r="G70">
            <v>8230878</v>
          </cell>
          <cell r="I70">
            <v>1032734</v>
          </cell>
          <cell r="J70">
            <v>14.347226173858148</v>
          </cell>
        </row>
        <row r="71">
          <cell r="A71" t="str">
            <v>     State/City Offsets</v>
          </cell>
          <cell r="B71">
            <v>789902</v>
          </cell>
          <cell r="D71">
            <v>688000</v>
          </cell>
          <cell r="F71">
            <v>738228</v>
          </cell>
          <cell r="G71">
            <v>759579</v>
          </cell>
          <cell r="I71">
            <v>21351</v>
          </cell>
          <cell r="J71">
            <v>2.8921959069555747</v>
          </cell>
        </row>
        <row r="72">
          <cell r="A72" t="str">
            <v>Net Collections</v>
          </cell>
          <cell r="B72">
            <v>47565944</v>
          </cell>
          <cell r="D72">
            <v>49464000</v>
          </cell>
          <cell r="F72">
            <v>43966452</v>
          </cell>
          <cell r="G72">
            <v>48508687</v>
          </cell>
          <cell r="I72">
            <v>4542235</v>
          </cell>
          <cell r="J72">
            <v>10.331138387059296</v>
          </cell>
        </row>
        <row r="76">
          <cell r="A76" t="str">
            <v>Cigarette/Tobacco Products</v>
          </cell>
          <cell r="B76">
            <v>1235190</v>
          </cell>
          <cell r="D76">
            <v>1226000</v>
          </cell>
          <cell r="F76">
            <v>1151249</v>
          </cell>
          <cell r="G76">
            <v>1089113</v>
          </cell>
          <cell r="I76">
            <v>-62136</v>
          </cell>
          <cell r="J76">
            <v>-5.397268531829344</v>
          </cell>
        </row>
        <row r="77">
          <cell r="A77" t="str">
            <v>  Cigarette</v>
          </cell>
          <cell r="B77">
            <v>1152056</v>
          </cell>
          <cell r="D77" t="str">
            <v>NA </v>
          </cell>
          <cell r="F77">
            <v>1074107</v>
          </cell>
          <cell r="G77">
            <v>1015257</v>
          </cell>
          <cell r="I77">
            <v>-58850</v>
          </cell>
          <cell r="J77">
            <v>-5.478969972265333</v>
          </cell>
        </row>
        <row r="78">
          <cell r="A78" t="str">
            <v>  Tobacco Products</v>
          </cell>
          <cell r="B78">
            <v>76428</v>
          </cell>
          <cell r="D78" t="str">
            <v>NA </v>
          </cell>
          <cell r="F78">
            <v>70544</v>
          </cell>
          <cell r="G78">
            <v>67096</v>
          </cell>
          <cell r="I78">
            <v>-3448</v>
          </cell>
          <cell r="J78">
            <v>-4.887729643910184</v>
          </cell>
        </row>
        <row r="79">
          <cell r="A79" t="str">
            <v>  Retailer Licenses</v>
          </cell>
          <cell r="B79">
            <v>6694</v>
          </cell>
          <cell r="D79" t="str">
            <v>NA </v>
          </cell>
          <cell r="F79">
            <v>6586</v>
          </cell>
          <cell r="G79">
            <v>6751</v>
          </cell>
          <cell r="I79">
            <v>165</v>
          </cell>
          <cell r="J79">
            <v>2.505314303067112</v>
          </cell>
        </row>
        <row r="80">
          <cell r="A80" t="str">
            <v>  Vending Machine Stickers</v>
          </cell>
          <cell r="B80">
            <v>12</v>
          </cell>
          <cell r="D80" t="str">
            <v>NA </v>
          </cell>
          <cell r="F80">
            <v>12</v>
          </cell>
          <cell r="G80">
            <v>9</v>
          </cell>
          <cell r="I80">
            <v>-3</v>
          </cell>
          <cell r="J80">
            <v>-25</v>
          </cell>
        </row>
        <row r="81">
          <cell r="A81" t="str">
            <v>Highway/Fuel Use</v>
          </cell>
          <cell r="B81">
            <v>138695</v>
          </cell>
          <cell r="D81">
            <v>80000</v>
          </cell>
          <cell r="F81">
            <v>129893</v>
          </cell>
          <cell r="G81">
            <v>85030</v>
          </cell>
          <cell r="I81">
            <v>-44863</v>
          </cell>
          <cell r="J81">
            <v>-34.53842778286744</v>
          </cell>
        </row>
        <row r="82">
          <cell r="A82" t="str">
            <v>  Highway Use</v>
          </cell>
          <cell r="B82">
            <v>110793</v>
          </cell>
          <cell r="D82" t="str">
            <v>NA </v>
          </cell>
          <cell r="F82">
            <v>105609</v>
          </cell>
          <cell r="G82">
            <v>62296</v>
          </cell>
          <cell r="I82">
            <v>-43313</v>
          </cell>
          <cell r="J82">
            <v>-41.012603092539464</v>
          </cell>
        </row>
        <row r="83">
          <cell r="A83" t="str">
            <v>    Truck Mileage </v>
          </cell>
          <cell r="B83">
            <v>108543</v>
          </cell>
          <cell r="D83" t="str">
            <v>NA </v>
          </cell>
          <cell r="F83">
            <v>103454</v>
          </cell>
          <cell r="G83">
            <v>105039</v>
          </cell>
          <cell r="I83">
            <v>1585</v>
          </cell>
          <cell r="J83">
            <v>1.532081891468672</v>
          </cell>
        </row>
        <row r="84">
          <cell r="A84" t="str">
            <v>    Permits </v>
          </cell>
          <cell r="B84">
            <v>2250</v>
          </cell>
          <cell r="D84" t="str">
            <v>NA </v>
          </cell>
          <cell r="F84">
            <v>2155</v>
          </cell>
          <cell r="G84">
            <v>-42743</v>
          </cell>
          <cell r="I84">
            <v>-44898</v>
          </cell>
          <cell r="J84">
            <v>-2083.433874709977</v>
          </cell>
        </row>
        <row r="85">
          <cell r="A85" t="str">
            <v>  Fuel Use</v>
          </cell>
          <cell r="B85">
            <v>27902</v>
          </cell>
          <cell r="D85" t="str">
            <v>NA </v>
          </cell>
          <cell r="F85">
            <v>24284</v>
          </cell>
          <cell r="G85">
            <v>22734</v>
          </cell>
          <cell r="I85">
            <v>-1550</v>
          </cell>
          <cell r="J85">
            <v>-6.382803492011201</v>
          </cell>
        </row>
        <row r="86">
          <cell r="A86" t="str">
            <v>    Article 21 </v>
          </cell>
          <cell r="B86">
            <v>0</v>
          </cell>
          <cell r="D86" t="str">
            <v>NA </v>
          </cell>
          <cell r="F86">
            <v>0</v>
          </cell>
          <cell r="G86">
            <v>1</v>
          </cell>
          <cell r="I86">
            <v>1</v>
          </cell>
          <cell r="J86" t="str">
            <v>NA</v>
          </cell>
        </row>
        <row r="87">
          <cell r="A87" t="str">
            <v>    Article 21A IFTA</v>
          </cell>
          <cell r="B87">
            <v>27424</v>
          </cell>
          <cell r="D87" t="str">
            <v>NA </v>
          </cell>
          <cell r="F87">
            <v>23824</v>
          </cell>
          <cell r="G87">
            <v>22245</v>
          </cell>
          <cell r="I87">
            <v>-1579</v>
          </cell>
          <cell r="J87">
            <v>-6.627770315648086</v>
          </cell>
        </row>
        <row r="88">
          <cell r="A88" t="str">
            <v>    IFTA Decal Fees &amp; Trip Permits</v>
          </cell>
          <cell r="B88">
            <v>478</v>
          </cell>
          <cell r="D88" t="str">
            <v>NA </v>
          </cell>
          <cell r="F88">
            <v>460</v>
          </cell>
          <cell r="G88">
            <v>488</v>
          </cell>
          <cell r="I88">
            <v>28</v>
          </cell>
          <cell r="J88">
            <v>6.086956521739131</v>
          </cell>
        </row>
        <row r="89">
          <cell r="A89" t="str">
            <v>Corporation &amp; Utilities 6/</v>
          </cell>
          <cell r="B89">
            <v>802433</v>
          </cell>
          <cell r="D89">
            <v>173000</v>
          </cell>
          <cell r="F89">
            <v>546135</v>
          </cell>
          <cell r="G89">
            <v>559242</v>
          </cell>
          <cell r="I89">
            <v>13107</v>
          </cell>
          <cell r="J89">
            <v>2.39995605482161</v>
          </cell>
        </row>
        <row r="90">
          <cell r="A90" t="str">
            <v>  Article 9 (excl sec 180, 186-A, A&amp;E, PSC, &amp; 186-F)</v>
          </cell>
          <cell r="B90">
            <v>80301</v>
          </cell>
          <cell r="D90" t="str">
            <v>NA </v>
          </cell>
          <cell r="F90">
            <v>53804</v>
          </cell>
          <cell r="G90">
            <v>27486</v>
          </cell>
          <cell r="I90">
            <v>-26318</v>
          </cell>
          <cell r="J90">
            <v>-48.914578841721806</v>
          </cell>
        </row>
        <row r="91">
          <cell r="A91" t="str">
            <v>  Utilities (sections 186-A, A&amp;E &amp; PSC)</v>
          </cell>
          <cell r="B91">
            <v>534413</v>
          </cell>
          <cell r="D91" t="str">
            <v>NA </v>
          </cell>
          <cell r="F91">
            <v>351530</v>
          </cell>
          <cell r="G91">
            <v>389094</v>
          </cell>
          <cell r="I91">
            <v>37564</v>
          </cell>
          <cell r="J91">
            <v>10.685858959406024</v>
          </cell>
        </row>
        <row r="92">
          <cell r="A92" t="str">
            <v>  Public Safety Communications Surcharge (§186-F)</v>
          </cell>
          <cell r="B92">
            <v>187719</v>
          </cell>
          <cell r="D92" t="str">
            <v>NA </v>
          </cell>
          <cell r="F92">
            <v>140801</v>
          </cell>
          <cell r="G92">
            <v>142662</v>
          </cell>
          <cell r="I92">
            <v>1861</v>
          </cell>
          <cell r="J92">
            <v>1.3217235673042096</v>
          </cell>
        </row>
        <row r="93">
          <cell r="A93" t="str">
            <v>Petroleum</v>
          </cell>
          <cell r="B93">
            <v>1123685</v>
          </cell>
          <cell r="D93">
            <v>2162000</v>
          </cell>
          <cell r="F93">
            <v>1043575</v>
          </cell>
          <cell r="G93">
            <v>1014218</v>
          </cell>
          <cell r="I93">
            <v>-29357</v>
          </cell>
          <cell r="J93">
            <v>-2.8131183671513784</v>
          </cell>
        </row>
        <row r="94">
          <cell r="A94" t="str">
            <v>  Article 13-A (prior to 9/1/1990)</v>
          </cell>
          <cell r="B94">
            <v>0</v>
          </cell>
          <cell r="D94" t="str">
            <v>NA </v>
          </cell>
          <cell r="F94">
            <v>0</v>
          </cell>
          <cell r="G94">
            <v>0</v>
          </cell>
          <cell r="I94">
            <v>0</v>
          </cell>
          <cell r="J94" t="str">
            <v>NA</v>
          </cell>
        </row>
        <row r="95">
          <cell r="A95" t="str">
            <v>  Article 13-A (after 9/1/1990)</v>
          </cell>
          <cell r="B95">
            <v>1123685</v>
          </cell>
          <cell r="D95" t="str">
            <v>NA </v>
          </cell>
          <cell r="F95">
            <v>1043575</v>
          </cell>
          <cell r="G95">
            <v>1014218</v>
          </cell>
          <cell r="I95">
            <v>-29357</v>
          </cell>
          <cell r="J95">
            <v>-2.8131183671513784</v>
          </cell>
        </row>
        <row r="96">
          <cell r="A96" t="str">
            <v>  Article 9, Section 182-A</v>
          </cell>
          <cell r="B96">
            <v>0</v>
          </cell>
          <cell r="D96" t="str">
            <v>NA </v>
          </cell>
          <cell r="F96">
            <v>0</v>
          </cell>
          <cell r="G96">
            <v>0</v>
          </cell>
          <cell r="I96">
            <v>0</v>
          </cell>
          <cell r="J96" t="str">
            <v>NA</v>
          </cell>
        </row>
        <row r="97">
          <cell r="A97" t="str">
            <v>  Lubricating Oils (repealed 9/1/1994)</v>
          </cell>
          <cell r="B97">
            <v>0</v>
          </cell>
          <cell r="D97" t="str">
            <v>NA </v>
          </cell>
          <cell r="F97">
            <v>0</v>
          </cell>
          <cell r="G97">
            <v>0</v>
          </cell>
          <cell r="I97">
            <v>0</v>
          </cell>
          <cell r="J97" t="str">
            <v>NA</v>
          </cell>
        </row>
        <row r="112">
          <cell r="J112" t="str">
            <v>Page 2  </v>
          </cell>
        </row>
        <row r="114">
          <cell r="J114" t="str">
            <v>Fiscal Year Comparison of Net Collections </v>
          </cell>
        </row>
        <row r="115">
          <cell r="A115" t="str">
            <v>(in thousands)</v>
          </cell>
        </row>
        <row r="118">
          <cell r="B118" t="str">
            <v>Net </v>
          </cell>
          <cell r="D118" t="str">
            <v>Estimated </v>
          </cell>
          <cell r="F118" t="str">
            <v>Net Collections</v>
          </cell>
        </row>
        <row r="119">
          <cell r="B119" t="str">
            <v>Collections </v>
          </cell>
          <cell r="D119" t="str">
            <v>Receipts 6/ </v>
          </cell>
          <cell r="F119" t="str">
            <v>Fiscal Year-to-Date</v>
          </cell>
          <cell r="I119" t="str">
            <v>Difference</v>
          </cell>
        </row>
        <row r="120">
          <cell r="A120" t="str">
            <v>Local Taxes</v>
          </cell>
          <cell r="B120" t="str">
            <v>2016-2017</v>
          </cell>
          <cell r="D120" t="str">
            <v>2017-2018</v>
          </cell>
          <cell r="F120" t="str">
            <v>2016-2017</v>
          </cell>
          <cell r="G120" t="str">
            <v>2017-2018</v>
          </cell>
          <cell r="I120" t="str">
            <v>Amount </v>
          </cell>
          <cell r="J120" t="str">
            <v>Percent </v>
          </cell>
        </row>
        <row r="121">
          <cell r="A121" t="str">
            <v>  M.T.A. Corporate Surcharge</v>
          </cell>
          <cell r="B121">
            <v>1017116</v>
          </cell>
          <cell r="D121" t="str">
            <v>- - - </v>
          </cell>
          <cell r="F121">
            <v>806792</v>
          </cell>
          <cell r="G121">
            <v>865133</v>
          </cell>
          <cell r="I121">
            <v>58341</v>
          </cell>
          <cell r="J121">
            <v>7.231231841664271</v>
          </cell>
        </row>
        <row r="122">
          <cell r="A122" t="str">
            <v>  M.T.A. Auto Rental</v>
          </cell>
          <cell r="B122">
            <v>48404</v>
          </cell>
          <cell r="D122" t="str">
            <v>- - - </v>
          </cell>
          <cell r="F122">
            <v>45326</v>
          </cell>
          <cell r="G122">
            <v>36082</v>
          </cell>
          <cell r="I122">
            <v>-9244</v>
          </cell>
          <cell r="J122">
            <v>-20.394475576931562</v>
          </cell>
        </row>
        <row r="123">
          <cell r="A123" t="str">
            <v>  M.C.T. Mobility</v>
          </cell>
          <cell r="B123">
            <v>1255627</v>
          </cell>
          <cell r="D123" t="str">
            <v>- - - </v>
          </cell>
          <cell r="F123">
            <v>1123626</v>
          </cell>
          <cell r="G123">
            <v>1204369</v>
          </cell>
          <cell r="I123">
            <v>80743</v>
          </cell>
          <cell r="J123">
            <v>7.185931973806231</v>
          </cell>
        </row>
        <row r="124">
          <cell r="A124" t="str">
            <v>  M.C.T.D. Taxicab and Hail Vehicle Rides</v>
          </cell>
          <cell r="B124">
            <v>82263</v>
          </cell>
          <cell r="D124" t="str">
            <v>- - - </v>
          </cell>
          <cell r="F124">
            <v>63610</v>
          </cell>
          <cell r="G124">
            <v>55515</v>
          </cell>
          <cell r="I124">
            <v>-8095</v>
          </cell>
          <cell r="J124">
            <v>-12.72598648011319</v>
          </cell>
        </row>
        <row r="125">
          <cell r="A125" t="str">
            <v>  New York City Alcoholic Beverage </v>
          </cell>
          <cell r="B125">
            <v>25602</v>
          </cell>
          <cell r="D125" t="str">
            <v>- - - </v>
          </cell>
          <cell r="F125">
            <v>23815</v>
          </cell>
          <cell r="G125">
            <v>23390</v>
          </cell>
          <cell r="I125">
            <v>-425</v>
          </cell>
          <cell r="J125">
            <v>-1.7845895444047868</v>
          </cell>
        </row>
        <row r="126">
          <cell r="A126" t="str">
            <v>  New York City Motor Fuel</v>
          </cell>
          <cell r="B126">
            <v>0</v>
          </cell>
          <cell r="D126" t="str">
            <v>- - - </v>
          </cell>
          <cell r="F126">
            <v>0</v>
          </cell>
          <cell r="G126">
            <v>0</v>
          </cell>
          <cell r="I126">
            <v>0</v>
          </cell>
          <cell r="J126" t="str">
            <v>NA</v>
          </cell>
        </row>
        <row r="127">
          <cell r="A127" t="str">
            <v>  New York City Personal Income</v>
          </cell>
          <cell r="B127">
            <v>11223267</v>
          </cell>
          <cell r="D127" t="str">
            <v>- - - </v>
          </cell>
          <cell r="F127">
            <v>10347490</v>
          </cell>
          <cell r="G127">
            <v>12288055</v>
          </cell>
          <cell r="I127">
            <v>1940565</v>
          </cell>
          <cell r="J127">
            <v>18.75396835367804</v>
          </cell>
        </row>
        <row r="128">
          <cell r="A128" t="str">
            <v>  Sales &amp; Use</v>
          </cell>
          <cell r="B128">
            <v>16039830</v>
          </cell>
          <cell r="D128" t="str">
            <v>- - - </v>
          </cell>
          <cell r="F128">
            <v>14533240</v>
          </cell>
          <cell r="G128">
            <v>15191498</v>
          </cell>
          <cell r="I128">
            <v>658258</v>
          </cell>
          <cell r="J128">
            <v>4.529327252560337</v>
          </cell>
        </row>
        <row r="129">
          <cell r="A129" t="str">
            <v>  Stock Transfer (to NYC; all rebatable)</v>
          </cell>
          <cell r="B129">
            <v>13801774</v>
          </cell>
          <cell r="D129" t="str">
            <v>- - - </v>
          </cell>
          <cell r="F129">
            <v>12380517</v>
          </cell>
          <cell r="G129">
            <v>4689402</v>
          </cell>
          <cell r="I129">
            <v>-7691115</v>
          </cell>
          <cell r="J129">
            <v>-62.12272880042086</v>
          </cell>
        </row>
        <row r="130">
          <cell r="A130" t="str">
            <v>  Yonkers Personal Income</v>
          </cell>
          <cell r="B130">
            <v>5278380</v>
          </cell>
          <cell r="D130" t="str">
            <v>- - - </v>
          </cell>
          <cell r="F130">
            <v>3857122</v>
          </cell>
          <cell r="G130">
            <v>47752</v>
          </cell>
          <cell r="I130">
            <v>-3809370</v>
          </cell>
          <cell r="J130">
            <v>-98.76197849069851</v>
          </cell>
        </row>
        <row r="131">
          <cell r="A131" t="str">
            <v>  MCTMT Personal Income</v>
          </cell>
          <cell r="B131">
            <v>149404</v>
          </cell>
          <cell r="D131" t="str">
            <v>- - - </v>
          </cell>
          <cell r="F131">
            <v>147829</v>
          </cell>
          <cell r="G131">
            <v>131028</v>
          </cell>
          <cell r="I131">
            <v>-16801</v>
          </cell>
          <cell r="J131">
            <v>-11.365158392466972</v>
          </cell>
        </row>
        <row r="132">
          <cell r="A132" t="str">
            <v>  Article 9, Section 186g Local Surcharge</v>
          </cell>
          <cell r="B132">
            <v>0</v>
          </cell>
          <cell r="F132">
            <v>0</v>
          </cell>
          <cell r="G132">
            <v>3.7799999999999994</v>
          </cell>
          <cell r="I132">
            <v>3.7799999999999994</v>
          </cell>
          <cell r="J132" t="str">
            <v>NA</v>
          </cell>
        </row>
        <row r="133">
          <cell r="A133" t="str">
            <v>Total-Local Taxes</v>
          </cell>
          <cell r="B133">
            <v>48921667</v>
          </cell>
          <cell r="D133" t="str">
            <v>- - - </v>
          </cell>
          <cell r="F133">
            <v>43329367</v>
          </cell>
          <cell r="G133">
            <v>34532227.78</v>
          </cell>
          <cell r="I133">
            <v>-8797139.219999999</v>
          </cell>
        </row>
        <row r="134">
          <cell r="A134" t="str">
            <v>Total State &amp; Local Taxes and Fees</v>
          </cell>
          <cell r="B134">
            <v>120261015</v>
          </cell>
          <cell r="D134" t="str">
            <v>- - - </v>
          </cell>
          <cell r="F134">
            <v>108065119</v>
          </cell>
          <cell r="G134">
            <v>104444702.78</v>
          </cell>
          <cell r="I134">
            <v>-3620416.219999999</v>
          </cell>
          <cell r="J134">
            <v>-3.350217214862826</v>
          </cell>
        </row>
        <row r="136">
          <cell r="A136" t="str">
            <v> 2/  Includes:</v>
          </cell>
        </row>
        <row r="138">
          <cell r="D138" t="str">
            <v>2016-2017</v>
          </cell>
          <cell r="F138" t="str">
            <v>2017-2018</v>
          </cell>
        </row>
        <row r="139">
          <cell r="A139" t="str">
            <v>     Hotel/Motel Occupancy (repealed 9/1/1994)</v>
          </cell>
          <cell r="D139">
            <v>0</v>
          </cell>
          <cell r="F139">
            <v>0</v>
          </cell>
        </row>
        <row r="140">
          <cell r="A140" t="str">
            <v>     Containers (repealed 10/1/1998)</v>
          </cell>
          <cell r="D140">
            <v>0</v>
          </cell>
          <cell r="F140">
            <v>0</v>
          </cell>
        </row>
        <row r="142">
          <cell r="A142" t="str">
            <v> 3/  Includes tax on informational and entertainment services (900) numbers:</v>
          </cell>
        </row>
        <row r="144">
          <cell r="D144" t="str">
            <v>2016-2017</v>
          </cell>
          <cell r="F144" t="str">
            <v>2017-2018</v>
          </cell>
        </row>
        <row r="145">
          <cell r="D145">
            <v>223</v>
          </cell>
          <cell r="F145">
            <v>150</v>
          </cell>
        </row>
        <row r="147">
          <cell r="A147" t="str">
            <v> 4/  Includes Article 13-A Petroleum Business Tax, Lubricating Oils Tax (repealed 9/1/94), former Article 13-A Gross Receipts Tax,</v>
          </cell>
        </row>
        <row r="148">
          <cell r="A148" t="str">
            <v>     and former Article 9, Section 182-A.</v>
          </cell>
        </row>
        <row r="150">
          <cell r="A150" t="str">
            <v> 5/  Includes:</v>
          </cell>
        </row>
        <row r="152">
          <cell r="D152" t="str">
            <v>2016-2017</v>
          </cell>
          <cell r="F152" t="str">
            <v>2017-2018</v>
          </cell>
        </row>
        <row r="153">
          <cell r="A153" t="str">
            <v>     Real Property Gains (repealed 6/15/1996)</v>
          </cell>
          <cell r="D153">
            <v>63</v>
          </cell>
          <cell r="F153">
            <v>-7</v>
          </cell>
        </row>
        <row r="154">
          <cell r="A154" t="str">
            <v>     Gift (repealed 1/1/2000)</v>
          </cell>
          <cell r="D154">
            <v>339</v>
          </cell>
          <cell r="F154">
            <v>103</v>
          </cell>
        </row>
        <row r="163">
          <cell r="A163" t="str">
            <v> 6/  From the Enacted Executive Budget, April 2017.  Estimates adjusted to a collection basis.  Article 13 estimate included</v>
          </cell>
        </row>
        <row r="164">
          <cell r="A164" t="str">
            <v>      in Corporation Franchise Tax;  Cigarette Retailer License Fees and Vending Machine Stickers estimates included</v>
          </cell>
        </row>
        <row r="165">
          <cell r="A165" t="str">
            <v>      in Cigarette/Tobacco Products;  Direct Writings estimate included in Insurance (Article 33);  Hotel/Motel Occupancy</v>
          </cell>
        </row>
        <row r="166">
          <cell r="A166" t="str">
            <v>      included in User Taxes;  Real Property Gains and Gift included in Property Transfer Taxes.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zoomScalePageLayoutView="0" workbookViewId="0" topLeftCell="A1">
      <selection activeCell="J19" sqref="J19"/>
    </sheetView>
  </sheetViews>
  <sheetFormatPr defaultColWidth="9.6640625" defaultRowHeight="15"/>
  <cols>
    <col min="1" max="1" width="27.6640625" style="1" customWidth="1"/>
    <col min="2" max="2" width="8.6640625" style="1" customWidth="1"/>
    <col min="3" max="3" width="7.6640625" style="1" customWidth="1"/>
    <col min="4" max="4" width="8.6640625" style="1" customWidth="1"/>
    <col min="5" max="5" width="1.66796875" style="1" customWidth="1"/>
    <col min="6" max="6" width="8.6640625" style="1" customWidth="1"/>
    <col min="7" max="7" width="7.6640625" style="1" customWidth="1"/>
    <col min="8" max="8" width="9.5546875" style="1" customWidth="1"/>
    <col min="9" max="16384" width="9.6640625" style="1" customWidth="1"/>
  </cols>
  <sheetData>
    <row r="1" spans="1:8" ht="51.75">
      <c r="A1" s="2" t="str">
        <f>'[4]Gross &amp; Net Collections'!A1</f>
        <v>OTPA</v>
      </c>
      <c r="B1" s="3" t="str">
        <f>'[4]Gross &amp; Net Collections'!B1</f>
        <v>New York State Department of Taxation and Finance</v>
      </c>
      <c r="C1" s="4"/>
      <c r="D1" s="4"/>
      <c r="E1" s="4"/>
      <c r="F1" s="4"/>
      <c r="G1" s="4"/>
      <c r="H1" s="4"/>
    </row>
    <row r="2" spans="1:8" ht="1.5" customHeight="1">
      <c r="A2" s="5"/>
      <c r="B2" s="5"/>
      <c r="C2" s="5"/>
      <c r="D2" s="5"/>
      <c r="E2" s="5"/>
      <c r="F2" s="5"/>
      <c r="G2" s="5"/>
      <c r="H2" s="5"/>
    </row>
    <row r="3" spans="1:8" ht="17.25">
      <c r="A3" s="6" t="str">
        <f>'[4]Gross &amp; Net Collections'!A3</f>
        <v>Office of Tax Policy Analysis</v>
      </c>
      <c r="B3" s="7" t="str">
        <f>'[4]Gross &amp; Net Collections'!B3</f>
        <v>MONTHLY GROSS AND NET TAX COLLECTIONS</v>
      </c>
      <c r="C3" s="4"/>
      <c r="D3" s="4"/>
      <c r="E3" s="4"/>
      <c r="F3" s="4"/>
      <c r="G3" s="4"/>
      <c r="H3" s="4"/>
    </row>
    <row r="4" spans="1:8" ht="12" customHeight="1">
      <c r="A4" s="6"/>
      <c r="B4" s="8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9"/>
      <c r="C6" s="10"/>
      <c r="D6" s="10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5.75">
      <c r="A8" s="4"/>
      <c r="B8" s="4"/>
      <c r="C8" s="4"/>
      <c r="D8" s="4"/>
      <c r="E8" s="4"/>
      <c r="F8" s="4"/>
      <c r="G8" s="67"/>
      <c r="H8" s="12" t="str">
        <f>'[4]Gross &amp; Net Collections'!$H$8</f>
        <v>February 2018</v>
      </c>
    </row>
    <row r="9" spans="1:8" ht="12.75">
      <c r="A9" s="13" t="str">
        <f>'[4]Gross &amp; Net Collections'!$A$9</f>
        <v>(in thousands)</v>
      </c>
      <c r="B9" s="13"/>
      <c r="C9" s="13"/>
      <c r="D9" s="13"/>
      <c r="E9" s="13"/>
      <c r="F9" s="13"/>
      <c r="G9" s="13"/>
      <c r="H9" s="13"/>
    </row>
    <row r="10" spans="1:8" ht="15.75" customHeight="1">
      <c r="A10" s="4"/>
      <c r="B10" s="4"/>
      <c r="C10" s="4"/>
      <c r="D10" s="4"/>
      <c r="E10" s="4"/>
      <c r="F10" s="4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4"/>
      <c r="B12" s="128" t="str">
        <f>'[4]Gross &amp; Net Collections'!$H$8</f>
        <v>February 2018</v>
      </c>
      <c r="C12" s="128"/>
      <c r="D12" s="128"/>
      <c r="E12" s="15"/>
      <c r="F12" s="126" t="str">
        <f>'[4]Gross &amp; Net Collections'!$F$12</f>
        <v>Fiscal Year 2017-2018</v>
      </c>
      <c r="G12" s="126"/>
      <c r="H12" s="126"/>
    </row>
    <row r="13" spans="1:8" ht="12.75">
      <c r="A13" s="16" t="str">
        <f>'[4]Gross &amp; Net Collections'!A13</f>
        <v>State Taxes</v>
      </c>
      <c r="B13" s="17" t="str">
        <f>'[4]Gross &amp; Net Collections'!B13</f>
        <v>Gross </v>
      </c>
      <c r="C13" s="17" t="str">
        <f>'[4]Gross &amp; Net Collections'!C13</f>
        <v>Refunds </v>
      </c>
      <c r="D13" s="17" t="str">
        <f>'[4]Gross &amp; Net Collections'!D13</f>
        <v>Net  </v>
      </c>
      <c r="E13" s="4"/>
      <c r="F13" s="17" t="str">
        <f>'[4]Gross &amp; Net Collections'!F13</f>
        <v>Gross </v>
      </c>
      <c r="G13" s="17" t="str">
        <f>'[4]Gross &amp; Net Collections'!G13</f>
        <v>Refunds </v>
      </c>
      <c r="H13" s="17" t="str">
        <f>'[4]Gross &amp; Net Collections'!H13</f>
        <v>Net  </v>
      </c>
    </row>
    <row r="14" spans="1:8" ht="13.5" customHeight="1">
      <c r="A14" s="18" t="str">
        <f>'[4]Gross &amp; Net Collections'!A14</f>
        <v>Personal Income Tax</v>
      </c>
      <c r="B14" s="19">
        <f>'[4]Gross &amp; Net Collections'!B14</f>
        <v>4425380</v>
      </c>
      <c r="C14" s="19">
        <f>'[4]Gross &amp; Net Collections'!C14</f>
        <v>1178009</v>
      </c>
      <c r="D14" s="19">
        <f>'[4]Gross &amp; Net Collections'!D14</f>
        <v>3247371</v>
      </c>
      <c r="E14" s="19"/>
      <c r="F14" s="19">
        <f>'[4]Gross &amp; Net Collections'!F14</f>
        <v>57499144</v>
      </c>
      <c r="G14" s="19">
        <f>'[4]Gross &amp; Net Collections'!G14</f>
        <v>8990457</v>
      </c>
      <c r="H14" s="19">
        <f>'[4]Gross &amp; Net Collections'!H14</f>
        <v>48508687</v>
      </c>
    </row>
    <row r="15" spans="1:8" ht="13.5" customHeight="1">
      <c r="A15" s="18" t="str">
        <f>'[4]Gross &amp; Net Collections'!A15</f>
        <v>   Total Gross Collections</v>
      </c>
      <c r="B15" s="19">
        <f>'[4]Gross &amp; Net Collections'!B15</f>
        <v>4425380</v>
      </c>
      <c r="C15" s="19" t="str">
        <f>'[4]Gross &amp; Net Collections'!C15</f>
        <v>- - - </v>
      </c>
      <c r="D15" s="20">
        <f>'[4]Gross &amp; Net Collections'!D15</f>
        <v>4425380</v>
      </c>
      <c r="E15" s="20"/>
      <c r="F15" s="20">
        <f>'[4]Gross &amp; Net Collections'!F15</f>
        <v>57499144</v>
      </c>
      <c r="G15" s="20" t="str">
        <f>'[4]Gross &amp; Net Collections'!G15</f>
        <v>- - - </v>
      </c>
      <c r="H15" s="20">
        <f>'[4]Gross &amp; Net Collections'!H15</f>
        <v>57499144</v>
      </c>
    </row>
    <row r="16" spans="1:8" ht="13.5" customHeight="1">
      <c r="A16" s="18" t="str">
        <f>'[4]Gross &amp; Net Collections'!A16</f>
        <v>   Less:  Refunds and Minor Offsets</v>
      </c>
      <c r="B16" s="20" t="str">
        <f>'[4]Gross &amp; Net Collections'!B16</f>
        <v>- - - </v>
      </c>
      <c r="C16" s="20">
        <f>'[4]Gross &amp; Net Collections'!C16</f>
        <v>1133158</v>
      </c>
      <c r="D16" s="20">
        <f>'[4]Gross &amp; Net Collections'!D16</f>
        <v>1133158</v>
      </c>
      <c r="E16" s="20"/>
      <c r="F16" s="20" t="str">
        <f>'[4]Gross &amp; Net Collections'!F16</f>
        <v>- - - </v>
      </c>
      <c r="G16" s="20">
        <f>'[4]Gross &amp; Net Collections'!G16</f>
        <v>8230878</v>
      </c>
      <c r="H16" s="20">
        <f>'[4]Gross &amp; Net Collections'!H16</f>
        <v>8230878</v>
      </c>
    </row>
    <row r="17" spans="1:8" ht="13.5" customHeight="1">
      <c r="A17" s="18" t="str">
        <f>'[4]Gross &amp; Net Collections'!A17</f>
        <v>   Less:  State/City Offsets</v>
      </c>
      <c r="B17" s="20" t="str">
        <f>'[4]Gross &amp; Net Collections'!B17</f>
        <v>- - - </v>
      </c>
      <c r="C17" s="20">
        <f>'[4]Gross &amp; Net Collections'!C17</f>
        <v>44851</v>
      </c>
      <c r="D17" s="20">
        <f>'[4]Gross &amp; Net Collections'!D17</f>
        <v>44851</v>
      </c>
      <c r="E17" s="20"/>
      <c r="F17" s="20" t="str">
        <f>'[4]Gross &amp; Net Collections'!F17</f>
        <v>- - - </v>
      </c>
      <c r="G17" s="20">
        <f>'[4]Gross &amp; Net Collections'!G17</f>
        <v>759579</v>
      </c>
      <c r="H17" s="20">
        <f>'[4]Gross &amp; Net Collections'!H17</f>
        <v>759579</v>
      </c>
    </row>
    <row r="18" spans="1:8" ht="13.5" customHeight="1">
      <c r="A18" s="18" t="str">
        <f>'[4]Gross &amp; Net Collections'!A18</f>
        <v>   Net Collections</v>
      </c>
      <c r="B18" s="20" t="str">
        <f>'[4]Gross &amp; Net Collections'!B18</f>
        <v>- - - </v>
      </c>
      <c r="C18" s="20" t="str">
        <f>'[4]Gross &amp; Net Collections'!C18</f>
        <v>- - - </v>
      </c>
      <c r="D18" s="20">
        <f>'[4]Gross &amp; Net Collections'!D18</f>
        <v>3247371</v>
      </c>
      <c r="E18" s="20"/>
      <c r="F18" s="20" t="str">
        <f>'[4]Gross &amp; Net Collections'!F18</f>
        <v>- - - </v>
      </c>
      <c r="G18" s="20" t="str">
        <f>'[4]Gross &amp; Net Collections'!G18</f>
        <v>- - - </v>
      </c>
      <c r="H18" s="20">
        <f>'[4]Gross &amp; Net Collections'!H18</f>
        <v>48508687</v>
      </c>
    </row>
    <row r="19" spans="1:8" ht="13.5" customHeight="1">
      <c r="A19" s="18" t="str">
        <f>'[4]Gross &amp; Net Collections'!A20</f>
        <v>User Taxes 1/</v>
      </c>
      <c r="B19" s="19">
        <f>'[4]Gross &amp; Net Collections'!B20</f>
        <v>1106153</v>
      </c>
      <c r="C19" s="19">
        <f>'[4]Gross &amp; Net Collections'!C20</f>
        <v>27466</v>
      </c>
      <c r="D19" s="19">
        <f>'[4]Gross &amp; Net Collections'!D20</f>
        <v>1078687</v>
      </c>
      <c r="E19" s="19"/>
      <c r="F19" s="19">
        <f>'[4]Gross &amp; Net Collections'!F20</f>
        <v>14599625</v>
      </c>
      <c r="G19" s="19">
        <f>'[4]Gross &amp; Net Collections'!G20</f>
        <v>230615</v>
      </c>
      <c r="H19" s="19">
        <f>'[4]Gross &amp; Net Collections'!H20</f>
        <v>14369010</v>
      </c>
    </row>
    <row r="20" spans="1:8" ht="13.5" customHeight="1">
      <c r="A20" s="18" t="str">
        <f>'[4]Gross &amp; Net Collections'!A21</f>
        <v>  Sales &amp; Use 2/</v>
      </c>
      <c r="B20" s="20">
        <f>'[4]Gross &amp; Net Collections'!B21</f>
        <v>960834</v>
      </c>
      <c r="C20" s="20">
        <f>'[4]Gross &amp; Net Collections'!C21</f>
        <v>20018</v>
      </c>
      <c r="D20" s="20">
        <f>'[4]Gross &amp; Net Collections'!D21</f>
        <v>940816</v>
      </c>
      <c r="E20" s="20"/>
      <c r="F20" s="20">
        <f>'[4]Gross &amp; Net Collections'!F21</f>
        <v>12583522</v>
      </c>
      <c r="G20" s="20">
        <f>'[4]Gross &amp; Net Collections'!G21</f>
        <v>170682</v>
      </c>
      <c r="H20" s="20">
        <f>'[4]Gross &amp; Net Collections'!H21</f>
        <v>12412840</v>
      </c>
    </row>
    <row r="21" spans="1:8" ht="13.5" customHeight="1">
      <c r="A21" s="18" t="str">
        <f>'[4]Gross &amp; Net Collections'!A22</f>
        <v>  Motor Fuel</v>
      </c>
      <c r="B21" s="20">
        <f>'[4]Gross &amp; Net Collections'!B22</f>
        <v>49871</v>
      </c>
      <c r="C21" s="20">
        <f>'[4]Gross &amp; Net Collections'!C22</f>
        <v>6921</v>
      </c>
      <c r="D21" s="20">
        <f>'[4]Gross &amp; Net Collections'!D22</f>
        <v>42950</v>
      </c>
      <c r="E21" s="20"/>
      <c r="F21" s="20">
        <f>'[4]Gross &amp; Net Collections'!F22</f>
        <v>503758</v>
      </c>
      <c r="G21" s="20">
        <f>'[4]Gross &amp; Net Collections'!G22</f>
        <v>25486</v>
      </c>
      <c r="H21" s="20">
        <f>'[4]Gross &amp; Net Collections'!H22</f>
        <v>478272</v>
      </c>
    </row>
    <row r="22" spans="1:8" ht="13.5" customHeight="1">
      <c r="A22" s="18" t="str">
        <f>'[4]Gross &amp; Net Collections'!A23</f>
        <v>  Cigarette/Tobacco Products 3/</v>
      </c>
      <c r="B22" s="20">
        <f>'[4]Gross &amp; Net Collections'!B23</f>
        <v>70068</v>
      </c>
      <c r="C22" s="20">
        <f>'[4]Gross &amp; Net Collections'!C23</f>
        <v>388</v>
      </c>
      <c r="D22" s="20">
        <f>'[4]Gross &amp; Net Collections'!D23</f>
        <v>69680</v>
      </c>
      <c r="E22" s="20"/>
      <c r="F22" s="20">
        <f>'[4]Gross &amp; Net Collections'!F23</f>
        <v>1104312</v>
      </c>
      <c r="G22" s="20">
        <f>'[4]Gross &amp; Net Collections'!G23</f>
        <v>15199</v>
      </c>
      <c r="H22" s="20">
        <f>'[4]Gross &amp; Net Collections'!H23</f>
        <v>1089113</v>
      </c>
    </row>
    <row r="23" spans="1:8" ht="13.5" customHeight="1">
      <c r="A23" s="18" t="str">
        <f>'[4]Gross &amp; Net Collections'!A24</f>
        <v>  Medical Marijuana</v>
      </c>
      <c r="B23" s="20">
        <f>'[4]Gross &amp; Net Collections'!B24</f>
        <v>154</v>
      </c>
      <c r="C23" s="20">
        <f>'[4]Gross &amp; Net Collections'!C24</f>
        <v>0</v>
      </c>
      <c r="D23" s="20">
        <f>'[4]Gross &amp; Net Collections'!D24</f>
        <v>154</v>
      </c>
      <c r="E23" s="20"/>
      <c r="F23" s="20">
        <f>'[4]Gross &amp; Net Collections'!F24</f>
        <v>1633</v>
      </c>
      <c r="G23" s="20">
        <f>'[4]Gross &amp; Net Collections'!G24</f>
        <v>0</v>
      </c>
      <c r="H23" s="20">
        <f>'[4]Gross &amp; Net Collections'!H24</f>
        <v>1633</v>
      </c>
    </row>
    <row r="24" spans="1:8" ht="13.5" customHeight="1">
      <c r="A24" s="18" t="str">
        <f>'[4]Gross &amp; Net Collections'!A25</f>
        <v>  Alcoholic Beverage</v>
      </c>
      <c r="B24" s="20">
        <f>'[4]Gross &amp; Net Collections'!B25</f>
        <v>15559</v>
      </c>
      <c r="C24" s="20">
        <f>'[4]Gross &amp; Net Collections'!C25</f>
        <v>0</v>
      </c>
      <c r="D24" s="20">
        <f>'[4]Gross &amp; Net Collections'!D25</f>
        <v>15559</v>
      </c>
      <c r="E24" s="20"/>
      <c r="F24" s="20">
        <f>'[4]Gross &amp; Net Collections'!F25</f>
        <v>241902</v>
      </c>
      <c r="G24" s="20">
        <f>'[4]Gross &amp; Net Collections'!G25</f>
        <v>86</v>
      </c>
      <c r="H24" s="20">
        <f>'[4]Gross &amp; Net Collections'!H25</f>
        <v>241816</v>
      </c>
    </row>
    <row r="25" spans="1:8" ht="13.5" customHeight="1">
      <c r="A25" s="18" t="str">
        <f>'[4]Gross &amp; Net Collections'!A26</f>
        <v>  Highway/Fuel Use</v>
      </c>
      <c r="B25" s="20">
        <f>'[4]Gross &amp; Net Collections'!B26</f>
        <v>9604</v>
      </c>
      <c r="C25" s="20">
        <f>'[4]Gross &amp; Net Collections'!C26</f>
        <v>136</v>
      </c>
      <c r="D25" s="20">
        <f>'[4]Gross &amp; Net Collections'!D26</f>
        <v>9468</v>
      </c>
      <c r="E25" s="20"/>
      <c r="F25" s="20">
        <f>'[4]Gross &amp; Net Collections'!F26</f>
        <v>130359</v>
      </c>
      <c r="G25" s="20">
        <f>'[4]Gross &amp; Net Collections'!G26</f>
        <v>45329</v>
      </c>
      <c r="H25" s="20">
        <f>'[4]Gross &amp; Net Collections'!H26</f>
        <v>85030</v>
      </c>
    </row>
    <row r="26" spans="1:8" ht="13.5" customHeight="1">
      <c r="A26" s="18" t="str">
        <f>'[4]Gross &amp; Net Collections'!A27</f>
        <v>  Auto Rental</v>
      </c>
      <c r="B26" s="20">
        <f>'[4]Gross &amp; Net Collections'!B27</f>
        <v>63</v>
      </c>
      <c r="C26" s="20">
        <f>'[4]Gross &amp; Net Collections'!C27</f>
        <v>3</v>
      </c>
      <c r="D26" s="20">
        <f>'[4]Gross &amp; Net Collections'!D27</f>
        <v>60</v>
      </c>
      <c r="E26" s="20"/>
      <c r="F26" s="20">
        <f>'[4]Gross &amp; Net Collections'!F27</f>
        <v>34139</v>
      </c>
      <c r="G26" s="20">
        <f>'[4]Gross &amp; Net Collections'!G27</f>
        <v>-26167</v>
      </c>
      <c r="H26" s="20">
        <f>'[4]Gross &amp; Net Collections'!H27</f>
        <v>60306</v>
      </c>
    </row>
    <row r="27" spans="1:8" ht="13.5" customHeight="1">
      <c r="A27" s="18" t="str">
        <f>'[4]Gross &amp; Net Collections'!A28</f>
        <v>Business Taxes</v>
      </c>
      <c r="B27" s="19">
        <f>'[4]Gross &amp; Net Collections'!B28</f>
        <v>196620</v>
      </c>
      <c r="C27" s="19">
        <f>'[4]Gross &amp; Net Collections'!C28</f>
        <v>178454</v>
      </c>
      <c r="D27" s="19">
        <f>'[4]Gross &amp; Net Collections'!D28</f>
        <v>18166</v>
      </c>
      <c r="E27" s="19"/>
      <c r="F27" s="19">
        <f>'[4]Gross &amp; Net Collections'!F28</f>
        <v>5978367</v>
      </c>
      <c r="G27" s="19">
        <f>'[4]Gross &amp; Net Collections'!G28</f>
        <v>1350286</v>
      </c>
      <c r="H27" s="19">
        <f>'[4]Gross &amp; Net Collections'!H28</f>
        <v>4628081</v>
      </c>
    </row>
    <row r="28" spans="1:8" ht="13.5" customHeight="1">
      <c r="A28" s="18" t="str">
        <f>'[4]Gross &amp; Net Collections'!A29</f>
        <v>  Corporation Franchise</v>
      </c>
      <c r="B28" s="20">
        <f>'[4]Gross &amp; Net Collections'!B29</f>
        <v>56298</v>
      </c>
      <c r="C28" s="20">
        <f>'[4]Gross &amp; Net Collections'!C29</f>
        <v>163237</v>
      </c>
      <c r="D28" s="20">
        <f>'[4]Gross &amp; Net Collections'!D29</f>
        <v>-106939</v>
      </c>
      <c r="E28" s="20"/>
      <c r="F28" s="20">
        <f>'[4]Gross &amp; Net Collections'!F29</f>
        <v>2917172</v>
      </c>
      <c r="G28" s="20">
        <f>'[4]Gross &amp; Net Collections'!G29</f>
        <v>1240288</v>
      </c>
      <c r="H28" s="20">
        <f>'[4]Gross &amp; Net Collections'!H29</f>
        <v>1676884</v>
      </c>
    </row>
    <row r="29" spans="1:8" ht="13.5" customHeight="1">
      <c r="A29" s="18" t="str">
        <f>'[4]Gross &amp; Net Collections'!A30</f>
        <v>  Corporation &amp; Utilities 4/</v>
      </c>
      <c r="B29" s="20">
        <f>'[4]Gross &amp; Net Collections'!B30</f>
        <v>5642</v>
      </c>
      <c r="C29" s="20">
        <f>'[4]Gross &amp; Net Collections'!C30</f>
        <v>1249</v>
      </c>
      <c r="D29" s="20">
        <f>'[4]Gross &amp; Net Collections'!D30</f>
        <v>4393</v>
      </c>
      <c r="E29" s="20"/>
      <c r="F29" s="20">
        <f>'[4]Gross &amp; Net Collections'!F30</f>
        <v>571235</v>
      </c>
      <c r="G29" s="20">
        <f>'[4]Gross &amp; Net Collections'!G30</f>
        <v>11993</v>
      </c>
      <c r="H29" s="20">
        <f>'[4]Gross &amp; Net Collections'!H30</f>
        <v>559242</v>
      </c>
    </row>
    <row r="30" spans="1:8" ht="13.5" customHeight="1">
      <c r="A30" s="18" t="str">
        <f>'[4]Gross &amp; Net Collections'!A31</f>
        <v>  Banks</v>
      </c>
      <c r="B30" s="20">
        <f>'[4]Gross &amp; Net Collections'!B31</f>
        <v>11322</v>
      </c>
      <c r="C30" s="20">
        <f>'[4]Gross &amp; Net Collections'!C31</f>
        <v>7</v>
      </c>
      <c r="D30" s="20">
        <f>'[4]Gross &amp; Net Collections'!D31</f>
        <v>11315</v>
      </c>
      <c r="E30" s="20"/>
      <c r="F30" s="20">
        <f>'[4]Gross &amp; Net Collections'!F31</f>
        <v>397547</v>
      </c>
      <c r="G30" s="20">
        <f>'[4]Gross &amp; Net Collections'!G31</f>
        <v>20044</v>
      </c>
      <c r="H30" s="20">
        <f>'[4]Gross &amp; Net Collections'!H31</f>
        <v>377503</v>
      </c>
    </row>
    <row r="31" spans="1:8" ht="13.5" customHeight="1">
      <c r="A31" s="18" t="str">
        <f>'[4]Gross &amp; Net Collections'!A32</f>
        <v>  Insurance (Article 33)</v>
      </c>
      <c r="B31" s="20">
        <f>'[4]Gross &amp; Net Collections'!B32</f>
        <v>14275</v>
      </c>
      <c r="C31" s="20">
        <f>'[4]Gross &amp; Net Collections'!C32</f>
        <v>3038</v>
      </c>
      <c r="D31" s="20">
        <f>'[4]Gross &amp; Net Collections'!D32</f>
        <v>11237</v>
      </c>
      <c r="E31" s="20"/>
      <c r="F31" s="20">
        <f>'[4]Gross &amp; Net Collections'!F32</f>
        <v>1012466</v>
      </c>
      <c r="G31" s="20">
        <f>'[4]Gross &amp; Net Collections'!G32</f>
        <v>32424</v>
      </c>
      <c r="H31" s="20">
        <f>'[4]Gross &amp; Net Collections'!H32</f>
        <v>980042</v>
      </c>
    </row>
    <row r="32" spans="1:8" ht="13.5" customHeight="1">
      <c r="A32" s="18" t="str">
        <f>'[4]Gross &amp; Net Collections'!A33</f>
        <v>  Direct Writings</v>
      </c>
      <c r="B32" s="20">
        <f>'[4]Gross &amp; Net Collections'!B33</f>
        <v>1344</v>
      </c>
      <c r="C32" s="20">
        <f>'[4]Gross &amp; Net Collections'!C33</f>
        <v>1</v>
      </c>
      <c r="D32" s="20">
        <f>'[4]Gross &amp; Net Collections'!D33</f>
        <v>1343</v>
      </c>
      <c r="E32" s="20"/>
      <c r="F32" s="20">
        <f>'[4]Gross &amp; Net Collections'!F33</f>
        <v>20005</v>
      </c>
      <c r="G32" s="20">
        <f>'[4]Gross &amp; Net Collections'!G33</f>
        <v>-187</v>
      </c>
      <c r="H32" s="20">
        <f>'[4]Gross &amp; Net Collections'!H33</f>
        <v>20192</v>
      </c>
    </row>
    <row r="33" spans="1:8" ht="13.5" customHeight="1">
      <c r="A33" s="18" t="str">
        <f>'[4]Gross &amp; Net Collections'!A34</f>
        <v>  Petroleum 5/</v>
      </c>
      <c r="B33" s="20">
        <f>'[4]Gross &amp; Net Collections'!B34</f>
        <v>107739</v>
      </c>
      <c r="C33" s="20">
        <f>'[4]Gross &amp; Net Collections'!C34</f>
        <v>10922</v>
      </c>
      <c r="D33" s="20">
        <f>'[4]Gross &amp; Net Collections'!D34</f>
        <v>96817</v>
      </c>
      <c r="E33" s="20"/>
      <c r="F33" s="20">
        <f>'[4]Gross &amp; Net Collections'!F34</f>
        <v>1059942</v>
      </c>
      <c r="G33" s="20">
        <f>'[4]Gross &amp; Net Collections'!G34</f>
        <v>45724</v>
      </c>
      <c r="H33" s="20">
        <f>'[4]Gross &amp; Net Collections'!H34</f>
        <v>1014218</v>
      </c>
    </row>
    <row r="34" spans="1:8" ht="13.5" customHeight="1">
      <c r="A34" s="18" t="str">
        <f>'[4]Gross &amp; Net Collections'!A35</f>
        <v>Property Transfer Taxes 6/</v>
      </c>
      <c r="B34" s="19">
        <f>'[4]Gross &amp; Net Collections'!B35</f>
        <v>180113</v>
      </c>
      <c r="C34" s="19">
        <f>'[4]Gross &amp; Net Collections'!C35</f>
        <v>5863</v>
      </c>
      <c r="D34" s="19">
        <f>'[4]Gross &amp; Net Collections'!D35</f>
        <v>174250</v>
      </c>
      <c r="E34" s="19"/>
      <c r="F34" s="19">
        <f>'[4]Gross &amp; Net Collections'!F35</f>
        <v>2359447</v>
      </c>
      <c r="G34" s="19">
        <f>'[4]Gross &amp; Net Collections'!G35</f>
        <v>89045</v>
      </c>
      <c r="H34" s="19">
        <f>'[4]Gross &amp; Net Collections'!H35</f>
        <v>2270402</v>
      </c>
    </row>
    <row r="35" spans="1:8" ht="13.5" customHeight="1">
      <c r="A35" s="18" t="str">
        <f>'[4]Gross &amp; Net Collections'!A36</f>
        <v>  Estate</v>
      </c>
      <c r="B35" s="20">
        <f>'[4]Gross &amp; Net Collections'!B36</f>
        <v>83867</v>
      </c>
      <c r="C35" s="20">
        <f>'[4]Gross &amp; Net Collections'!C36</f>
        <v>3518</v>
      </c>
      <c r="D35" s="20">
        <f>'[4]Gross &amp; Net Collections'!D36</f>
        <v>80349</v>
      </c>
      <c r="E35" s="20"/>
      <c r="F35" s="20">
        <f>'[4]Gross &amp; Net Collections'!F36</f>
        <v>1302544</v>
      </c>
      <c r="G35" s="20">
        <f>'[4]Gross &amp; Net Collections'!G36</f>
        <v>85989</v>
      </c>
      <c r="H35" s="20">
        <f>'[4]Gross &amp; Net Collections'!H36</f>
        <v>1216555</v>
      </c>
    </row>
    <row r="36" spans="1:8" ht="13.5" customHeight="1">
      <c r="A36" s="18" t="str">
        <f>'[4]Gross &amp; Net Collections'!A37</f>
        <v>  Real Estate Transfer </v>
      </c>
      <c r="B36" s="20">
        <f>'[4]Gross &amp; Net Collections'!B37</f>
        <v>96245</v>
      </c>
      <c r="C36" s="20">
        <f>'[4]Gross &amp; Net Collections'!C37</f>
        <v>2345</v>
      </c>
      <c r="D36" s="20">
        <f>'[4]Gross &amp; Net Collections'!D37</f>
        <v>93900</v>
      </c>
      <c r="E36" s="20"/>
      <c r="F36" s="20">
        <f>'[4]Gross &amp; Net Collections'!F37</f>
        <v>1056804</v>
      </c>
      <c r="G36" s="20">
        <f>'[4]Gross &amp; Net Collections'!G37</f>
        <v>3053</v>
      </c>
      <c r="H36" s="20">
        <f>'[4]Gross &amp; Net Collections'!H37</f>
        <v>1053751</v>
      </c>
    </row>
    <row r="37" spans="1:8" ht="13.5" customHeight="1">
      <c r="A37" s="18" t="str">
        <f>'[4]Gross &amp; Net Collections'!A38</f>
        <v>Other Revenues</v>
      </c>
      <c r="B37" s="19">
        <f>'[4]Gross &amp; Net Collections'!B38</f>
        <v>1227</v>
      </c>
      <c r="C37" s="19">
        <f>'[4]Gross &amp; Net Collections'!C38</f>
        <v>3</v>
      </c>
      <c r="D37" s="19">
        <f>'[4]Gross &amp; Net Collections'!D38</f>
        <v>1224</v>
      </c>
      <c r="E37" s="19"/>
      <c r="F37" s="19">
        <f>'[4]Gross &amp; Net Collections'!F38</f>
        <v>136408</v>
      </c>
      <c r="G37" s="19">
        <f>'[4]Gross &amp; Net Collections'!G38</f>
        <v>113</v>
      </c>
      <c r="H37" s="19">
        <f>'[4]Gross &amp; Net Collections'!H38</f>
        <v>136295</v>
      </c>
    </row>
    <row r="38" spans="1:8" ht="13.5" customHeight="1">
      <c r="A38" s="72" t="str">
        <f>'[4]Gross &amp; Net Collections'!A39</f>
        <v>  Pari-Mutuel (w/o Uncashed Tickets)</v>
      </c>
      <c r="B38" s="20">
        <f>'[4]Gross &amp; Net Collections'!B39</f>
        <v>892</v>
      </c>
      <c r="C38" s="20">
        <f>'[4]Gross &amp; Net Collections'!C39</f>
        <v>0</v>
      </c>
      <c r="D38" s="20">
        <f>'[4]Gross &amp; Net Collections'!D39</f>
        <v>892</v>
      </c>
      <c r="E38" s="20"/>
      <c r="F38" s="20">
        <f>'[4]Gross &amp; Net Collections'!F39</f>
        <v>14362</v>
      </c>
      <c r="G38" s="20">
        <f>'[4]Gross &amp; Net Collections'!G39</f>
        <v>0</v>
      </c>
      <c r="H38" s="20">
        <f>'[4]Gross &amp; Net Collections'!H39</f>
        <v>14362</v>
      </c>
    </row>
    <row r="39" spans="1:8" ht="13.5" customHeight="1">
      <c r="A39" s="72" t="str">
        <f>'[4]Gross &amp; Net Collections'!A40</f>
        <v>  Hazardous Waste Assessments</v>
      </c>
      <c r="B39" s="20">
        <f>'[4]Gross &amp; Net Collections'!B40</f>
        <v>23</v>
      </c>
      <c r="C39" s="20">
        <f>'[4]Gross &amp; Net Collections'!C40</f>
        <v>0</v>
      </c>
      <c r="D39" s="20">
        <f>'[4]Gross &amp; Net Collections'!D40</f>
        <v>23</v>
      </c>
      <c r="E39" s="20"/>
      <c r="F39" s="20">
        <f>'[4]Gross &amp; Net Collections'!F40</f>
        <v>1476</v>
      </c>
      <c r="G39" s="20">
        <f>'[4]Gross &amp; Net Collections'!G40</f>
        <v>31</v>
      </c>
      <c r="H39" s="20">
        <f>'[4]Gross &amp; Net Collections'!H40</f>
        <v>1445</v>
      </c>
    </row>
    <row r="40" spans="1:8" ht="13.5" customHeight="1">
      <c r="A40" s="72" t="str">
        <f>'[4]Gross &amp; Net Collections'!A41</f>
        <v>  Waste Tire Management and Recycling Fees</v>
      </c>
      <c r="B40" s="20">
        <f>'[4]Gross &amp; Net Collections'!B41</f>
        <v>71</v>
      </c>
      <c r="C40" s="20">
        <f>'[4]Gross &amp; Net Collections'!C41</f>
        <v>1</v>
      </c>
      <c r="D40" s="20">
        <f>'[4]Gross &amp; Net Collections'!D41</f>
        <v>70</v>
      </c>
      <c r="E40" s="20"/>
      <c r="F40" s="20">
        <f>'[4]Gross &amp; Net Collections'!F41</f>
        <v>23877</v>
      </c>
      <c r="G40" s="20">
        <f>'[4]Gross &amp; Net Collections'!G41</f>
        <v>176</v>
      </c>
      <c r="H40" s="20">
        <f>'[4]Gross &amp; Net Collections'!H41</f>
        <v>23701</v>
      </c>
    </row>
    <row r="41" spans="1:8" ht="13.5" customHeight="1">
      <c r="A41" s="18" t="str">
        <f>'[4]Gross &amp; Net Collections'!A42</f>
        <v>  Returnable Container Deposits</v>
      </c>
      <c r="B41" s="20">
        <f>'[4]Gross &amp; Net Collections'!B42</f>
        <v>72</v>
      </c>
      <c r="C41" s="20">
        <f>'[4]Gross &amp; Net Collections'!C42</f>
        <v>1</v>
      </c>
      <c r="D41" s="20">
        <f>'[4]Gross &amp; Net Collections'!D42</f>
        <v>71</v>
      </c>
      <c r="E41" s="20"/>
      <c r="F41" s="20">
        <f>'[4]Gross &amp; Net Collections'!F42</f>
        <v>92718</v>
      </c>
      <c r="G41" s="20">
        <f>'[4]Gross &amp; Net Collections'!G42</f>
        <v>-97</v>
      </c>
      <c r="H41" s="20">
        <f>'[4]Gross &amp; Net Collections'!H42</f>
        <v>92815</v>
      </c>
    </row>
    <row r="42" spans="1:8" ht="13.5" customHeight="1">
      <c r="A42" s="93" t="str">
        <f>'[4]Gross &amp; Net Collections'!A43</f>
        <v>  Tax Return Preparer Registration Fees</v>
      </c>
      <c r="B42" s="94">
        <f>'[4]Gross &amp; Net Collections'!B43</f>
        <v>79</v>
      </c>
      <c r="C42" s="94">
        <f>'[4]Gross &amp; Net Collections'!C43</f>
        <v>0</v>
      </c>
      <c r="D42" s="94">
        <f>'[4]Gross &amp; Net Collections'!D43</f>
        <v>79</v>
      </c>
      <c r="E42" s="94"/>
      <c r="F42" s="94">
        <f>'[4]Gross &amp; Net Collections'!F43</f>
        <v>1481</v>
      </c>
      <c r="G42" s="94">
        <f>'[4]Gross &amp; Net Collections'!G43</f>
        <v>0</v>
      </c>
      <c r="H42" s="94">
        <f>'[4]Gross &amp; Net Collections'!H43</f>
        <v>1481</v>
      </c>
    </row>
    <row r="43" spans="1:8" ht="13.5" customHeight="1">
      <c r="A43" s="93" t="str">
        <f>'[4]Gross &amp; Net Collections'!A44</f>
        <v>  Racing Admissions</v>
      </c>
      <c r="B43" s="94">
        <f>'[4]Gross &amp; Net Collections'!B44</f>
        <v>2</v>
      </c>
      <c r="C43" s="94">
        <f>'[4]Gross &amp; Net Collections'!C44</f>
        <v>0</v>
      </c>
      <c r="D43" s="94">
        <f>'[4]Gross &amp; Net Collections'!D44</f>
        <v>2</v>
      </c>
      <c r="E43" s="94"/>
      <c r="F43" s="94">
        <f>'[4]Gross &amp; Net Collections'!F44</f>
        <v>508</v>
      </c>
      <c r="G43" s="94">
        <f>'[4]Gross &amp; Net Collections'!G44</f>
        <v>0</v>
      </c>
      <c r="H43" s="94">
        <f>'[4]Gross &amp; Net Collections'!H44</f>
        <v>508</v>
      </c>
    </row>
    <row r="44" spans="1:8" ht="13.5" customHeight="1" thickBot="1">
      <c r="A44" s="93" t="str">
        <f>'[4]Gross &amp; Net Collections'!A45</f>
        <v>  Authorized Combative Sports Tax</v>
      </c>
      <c r="B44" s="86">
        <f>'[4]Gross &amp; Net Collections'!B45</f>
        <v>88</v>
      </c>
      <c r="C44" s="86">
        <f>'[4]Gross &amp; Net Collections'!C45</f>
        <v>1</v>
      </c>
      <c r="D44" s="86">
        <f>'[4]Gross &amp; Net Collections'!D45</f>
        <v>87</v>
      </c>
      <c r="E44" s="86"/>
      <c r="F44" s="86">
        <f>'[4]Gross &amp; Net Collections'!F45</f>
        <v>1986</v>
      </c>
      <c r="G44" s="86">
        <f>'[4]Gross &amp; Net Collections'!G45</f>
        <v>3</v>
      </c>
      <c r="H44" s="86">
        <f>'[4]Gross &amp; Net Collections'!H45</f>
        <v>1983</v>
      </c>
    </row>
    <row r="45" spans="1:8" ht="13.5" customHeight="1" thickBot="1">
      <c r="A45" s="81" t="str">
        <f>'[4]Gross &amp; Net Collections'!A46</f>
        <v>Total - State Taxes and Fees 1/, 6/</v>
      </c>
      <c r="B45" s="84">
        <f>'[4]Gross &amp; Net Collections'!B46</f>
        <v>5909493</v>
      </c>
      <c r="C45" s="84">
        <f>'[4]Gross &amp; Net Collections'!C46</f>
        <v>1389795</v>
      </c>
      <c r="D45" s="84">
        <f>'[4]Gross &amp; Net Collections'!D46</f>
        <v>4519698</v>
      </c>
      <c r="E45" s="84"/>
      <c r="F45" s="84">
        <f>'[4]Gross &amp; Net Collections'!F46</f>
        <v>80572991</v>
      </c>
      <c r="G45" s="84">
        <f>'[4]Gross &amp; Net Collections'!G46</f>
        <v>10660516</v>
      </c>
      <c r="H45" s="84">
        <f>'[4]Gross &amp; Net Collections'!H46</f>
        <v>66961278</v>
      </c>
    </row>
    <row r="46" spans="1:8" ht="13.5" customHeight="1">
      <c r="A46" s="74"/>
      <c r="B46" s="104"/>
      <c r="C46" s="104"/>
      <c r="D46" s="104"/>
      <c r="E46" s="104"/>
      <c r="F46" s="104"/>
      <c r="G46" s="104"/>
      <c r="H46" s="104"/>
    </row>
    <row r="47" spans="1:8" ht="12.75">
      <c r="A47" s="74"/>
      <c r="B47" s="105"/>
      <c r="C47" s="105"/>
      <c r="D47" s="105"/>
      <c r="E47" s="106"/>
      <c r="F47" s="105"/>
      <c r="G47" s="105"/>
      <c r="H47" s="105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7" ht="12.75">
      <c r="A51" s="4"/>
      <c r="B51" s="4"/>
      <c r="C51" s="4"/>
      <c r="D51" s="4"/>
      <c r="E51" s="4"/>
      <c r="F51" s="4"/>
      <c r="G51" s="4"/>
    </row>
    <row r="52" spans="1:8" ht="12.75">
      <c r="A52" s="4"/>
      <c r="B52" s="4"/>
      <c r="C52" s="4"/>
      <c r="D52" s="4"/>
      <c r="E52" s="4"/>
      <c r="F52" s="4"/>
      <c r="G52" s="4"/>
      <c r="H52" s="25"/>
    </row>
    <row r="53" spans="1:8" ht="12.75">
      <c r="A53" s="4"/>
      <c r="B53" s="4"/>
      <c r="C53" s="4"/>
      <c r="D53" s="4"/>
      <c r="E53" s="4"/>
      <c r="F53" s="4"/>
      <c r="G53" s="4"/>
      <c r="H53" s="25" t="str">
        <f>'[4]Gross &amp; Net Collections'!$H$54</f>
        <v>Page 1  </v>
      </c>
    </row>
    <row r="54" spans="1:8" ht="12.75">
      <c r="A54" s="4"/>
      <c r="B54" s="4"/>
      <c r="C54" s="4"/>
      <c r="D54" s="4"/>
      <c r="E54" s="4"/>
      <c r="F54" s="4"/>
      <c r="G54" s="4"/>
      <c r="H54" s="25"/>
    </row>
    <row r="55" spans="1:8" ht="12.75" customHeight="1">
      <c r="A55" s="4"/>
      <c r="B55" s="4"/>
      <c r="C55" s="4"/>
      <c r="D55" s="4"/>
      <c r="E55" s="4"/>
      <c r="F55" s="4"/>
      <c r="G55" s="4"/>
      <c r="H55" s="26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7.25">
      <c r="A57" s="11" t="str">
        <f>H8</f>
        <v>February 2018</v>
      </c>
      <c r="B57" s="7"/>
      <c r="C57" s="15"/>
      <c r="D57" s="15"/>
      <c r="E57" s="15"/>
      <c r="F57" s="15"/>
      <c r="G57" s="15"/>
      <c r="H57" s="26" t="str">
        <f>'[4]Gross &amp; Net Collections'!H58</f>
        <v>Monthly Gross and  Net  Tax Collections </v>
      </c>
    </row>
    <row r="58" spans="1:8" ht="12.75">
      <c r="A58" s="69" t="str">
        <f>'[4]Gross &amp; Net Collections'!A59</f>
        <v>(in thousands)</v>
      </c>
      <c r="B58" s="27"/>
      <c r="C58" s="28"/>
      <c r="D58" s="28"/>
      <c r="E58" s="13"/>
      <c r="F58" s="13"/>
      <c r="G58" s="13"/>
      <c r="H58" s="13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3.5" thickBo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29"/>
      <c r="B61" s="129" t="str">
        <f>'[4]Gross &amp; Net Collections'!B62</f>
        <v>February 2018</v>
      </c>
      <c r="C61" s="129"/>
      <c r="D61" s="129"/>
      <c r="E61" s="30"/>
      <c r="F61" s="127" t="str">
        <f>'[4]Gross &amp; Net Collections'!F62</f>
        <v>Fiscal Year 2017-2018</v>
      </c>
      <c r="G61" s="127">
        <f>'[1]Gross &amp; Net Collections'!G63</f>
        <v>0</v>
      </c>
      <c r="H61" s="127">
        <f>'[1]Gross &amp; Net Collections'!H63</f>
        <v>0</v>
      </c>
    </row>
    <row r="62" spans="1:8" ht="12.75">
      <c r="A62" s="16" t="str">
        <f>'[4]Gross &amp; Net Collections'!A63</f>
        <v>Local Taxes</v>
      </c>
      <c r="B62" s="32" t="str">
        <f>'[4]Gross &amp; Net Collections'!B63</f>
        <v>Gross </v>
      </c>
      <c r="C62" s="32" t="str">
        <f>'[4]Gross &amp; Net Collections'!C63</f>
        <v>Refunds </v>
      </c>
      <c r="D62" s="32" t="str">
        <f>'[4]Gross &amp; Net Collections'!D63</f>
        <v>Net  </v>
      </c>
      <c r="E62" s="4"/>
      <c r="F62" s="32" t="str">
        <f>'[4]Gross &amp; Net Collections'!F63</f>
        <v>Gross </v>
      </c>
      <c r="G62" s="32" t="str">
        <f>'[4]Gross &amp; Net Collections'!G63</f>
        <v>Refunds </v>
      </c>
      <c r="H62" s="32" t="str">
        <f>'[4]Gross &amp; Net Collections'!H63</f>
        <v>Net  </v>
      </c>
    </row>
    <row r="63" spans="1:8" ht="12.75">
      <c r="A63" s="13" t="str">
        <f>'[4]Gross &amp; Net Collections'!A64</f>
        <v>  M.T.A. Corporate Surcharge</v>
      </c>
      <c r="B63" s="19">
        <f>'[4]Gross &amp; Net Collections'!B64</f>
        <v>11046</v>
      </c>
      <c r="C63" s="19">
        <f>'[4]Gross &amp; Net Collections'!C64</f>
        <v>12838</v>
      </c>
      <c r="D63" s="31">
        <f>'[4]Gross &amp; Net Collections'!D64</f>
        <v>-1792</v>
      </c>
      <c r="E63" s="31"/>
      <c r="F63" s="31">
        <f>'[4]Gross &amp; Net Collections'!F64</f>
        <v>944956</v>
      </c>
      <c r="G63" s="31">
        <f>'[4]Gross &amp; Net Collections'!G64</f>
        <v>79823</v>
      </c>
      <c r="H63" s="31">
        <f>'[4]Gross &amp; Net Collections'!H64</f>
        <v>865133</v>
      </c>
    </row>
    <row r="64" spans="1:8" ht="12.75">
      <c r="A64" s="13" t="str">
        <f>'[4]Gross &amp; Net Collections'!A65</f>
        <v>  M.T.A. Auto Rental</v>
      </c>
      <c r="B64" s="20">
        <f>'[4]Gross &amp; Net Collections'!B65</f>
        <v>18</v>
      </c>
      <c r="C64" s="20">
        <f>'[4]Gross &amp; Net Collections'!C65</f>
        <v>2</v>
      </c>
      <c r="D64" s="32">
        <f>'[4]Gross &amp; Net Collections'!D65</f>
        <v>16</v>
      </c>
      <c r="E64" s="32"/>
      <c r="F64" s="32">
        <f>'[4]Gross &amp; Net Collections'!F65</f>
        <v>36072</v>
      </c>
      <c r="G64" s="32">
        <f>'[4]Gross &amp; Net Collections'!G65</f>
        <v>-10</v>
      </c>
      <c r="H64" s="32">
        <f>'[4]Gross &amp; Net Collections'!H65</f>
        <v>36082</v>
      </c>
    </row>
    <row r="65" spans="1:8" ht="12.75">
      <c r="A65" s="13" t="str">
        <f>'[4]Gross &amp; Net Collections'!A66</f>
        <v>  M.C.T. Mobility</v>
      </c>
      <c r="B65" s="20">
        <f>'[4]Gross &amp; Net Collections'!B66</f>
        <v>152530</v>
      </c>
      <c r="C65" s="20">
        <f>'[4]Gross &amp; Net Collections'!C66</f>
        <v>3321</v>
      </c>
      <c r="D65" s="32">
        <f>'[4]Gross &amp; Net Collections'!D66</f>
        <v>149209</v>
      </c>
      <c r="E65" s="32"/>
      <c r="F65" s="32">
        <f>'[4]Gross &amp; Net Collections'!F66</f>
        <v>1232836</v>
      </c>
      <c r="G65" s="32">
        <f>'[4]Gross &amp; Net Collections'!G66</f>
        <v>28467</v>
      </c>
      <c r="H65" s="32">
        <f>'[4]Gross &amp; Net Collections'!H66</f>
        <v>1204369</v>
      </c>
    </row>
    <row r="66" spans="1:8" ht="12.75">
      <c r="A66" s="13" t="str">
        <f>'[4]Gross &amp; Net Collections'!A67</f>
        <v> MCTMT Personal Income - Net (Adjusted)</v>
      </c>
      <c r="B66" s="20">
        <f>'[4]Gross &amp; Net Collections'!B67</f>
        <v>639</v>
      </c>
      <c r="C66" s="20">
        <f>'[4]Gross &amp; Net Collections'!C67</f>
        <v>736</v>
      </c>
      <c r="D66" s="32">
        <f>'[4]Gross &amp; Net Collections'!D67</f>
        <v>-97</v>
      </c>
      <c r="E66" s="32"/>
      <c r="F66" s="32">
        <f>'[4]Gross &amp; Net Collections'!F67</f>
        <v>164445</v>
      </c>
      <c r="G66" s="32">
        <f>'[4]Gross &amp; Net Collections'!G67</f>
        <v>21752</v>
      </c>
      <c r="H66" s="32">
        <f>'[4]Gross &amp; Net Collections'!H67</f>
        <v>131028</v>
      </c>
    </row>
    <row r="67" spans="1:8" ht="12.75">
      <c r="A67" s="13" t="str">
        <f>'[4]Gross &amp; Net Collections'!A68</f>
        <v>     Total Gross Collections</v>
      </c>
      <c r="B67" s="20">
        <f>'[4]Gross &amp; Net Collections'!B68</f>
        <v>506</v>
      </c>
      <c r="C67" s="20" t="str">
        <f>'[4]Gross &amp; Net Collections'!C68</f>
        <v>- - - </v>
      </c>
      <c r="D67" s="32">
        <f>'[4]Gross &amp; Net Collections'!D68</f>
        <v>506</v>
      </c>
      <c r="E67" s="32"/>
      <c r="F67" s="32">
        <f>'[4]Gross &amp; Net Collections'!F68</f>
        <v>131028</v>
      </c>
      <c r="G67" s="32" t="str">
        <f>'[4]Gross &amp; Net Collections'!G68</f>
        <v>- - - </v>
      </c>
      <c r="H67" s="32">
        <f>'[4]Gross &amp; Net Collections'!H68</f>
        <v>119363</v>
      </c>
    </row>
    <row r="68" spans="1:8" ht="12.75">
      <c r="A68" s="13" t="str">
        <f>'[4]Gross &amp; Net Collections'!A69</f>
        <v>     Less:  Refunds and Minor Offsets</v>
      </c>
      <c r="B68" s="20" t="str">
        <f>'[4]Gross &amp; Net Collections'!B69</f>
        <v>- - - </v>
      </c>
      <c r="C68" s="20">
        <f>'[4]Gross &amp; Net Collections'!C69</f>
        <v>736</v>
      </c>
      <c r="D68" s="32">
        <f>'[4]Gross &amp; Net Collections'!D69</f>
        <v>736</v>
      </c>
      <c r="E68" s="32"/>
      <c r="F68" s="32" t="str">
        <f>'[4]Gross &amp; Net Collections'!F69</f>
        <v>- - - </v>
      </c>
      <c r="G68" s="32">
        <f>'[4]Gross &amp; Net Collections'!G69</f>
        <v>21752</v>
      </c>
      <c r="H68" s="32">
        <f>'[4]Gross &amp; Net Collections'!H69</f>
        <v>21752</v>
      </c>
    </row>
    <row r="69" spans="1:8" ht="12.75">
      <c r="A69" s="13" t="str">
        <f>'[4]Gross &amp; Net Collections'!A70</f>
        <v>     Plus:  State/City Offsets</v>
      </c>
      <c r="B69" s="20">
        <f>'[4]Gross &amp; Net Collections'!B70</f>
        <v>133</v>
      </c>
      <c r="C69" s="20" t="str">
        <f>'[4]Gross &amp; Net Collections'!C70</f>
        <v>- - - </v>
      </c>
      <c r="D69" s="32">
        <f>'[4]Gross &amp; Net Collections'!D70</f>
        <v>133</v>
      </c>
      <c r="E69" s="32"/>
      <c r="F69" s="32">
        <f>'[4]Gross &amp; Net Collections'!F70</f>
        <v>33417</v>
      </c>
      <c r="G69" s="32" t="str">
        <f>'[4]Gross &amp; Net Collections'!G70</f>
        <v>- - - </v>
      </c>
      <c r="H69" s="32">
        <f>'[4]Gross &amp; Net Collections'!H70</f>
        <v>33417</v>
      </c>
    </row>
    <row r="70" spans="1:8" ht="12.75">
      <c r="A70" s="13" t="str">
        <f>'[4]Gross &amp; Net Collections'!A71</f>
        <v>  M.C.T.D. Taxicab and Hail Vehicle Rides</v>
      </c>
      <c r="B70" s="20">
        <f>'[4]Gross &amp; Net Collections'!B71</f>
        <v>908</v>
      </c>
      <c r="C70" s="20">
        <f>'[4]Gross &amp; Net Collections'!C71</f>
        <v>7</v>
      </c>
      <c r="D70" s="32">
        <f>'[4]Gross &amp; Net Collections'!D71</f>
        <v>901</v>
      </c>
      <c r="E70" s="32"/>
      <c r="F70" s="32">
        <f>'[4]Gross &amp; Net Collections'!F71</f>
        <v>55594</v>
      </c>
      <c r="G70" s="32">
        <f>'[4]Gross &amp; Net Collections'!G71</f>
        <v>79</v>
      </c>
      <c r="H70" s="32">
        <f>'[4]Gross &amp; Net Collections'!H71</f>
        <v>55515</v>
      </c>
    </row>
    <row r="71" spans="1:8" ht="12.75">
      <c r="A71" s="13" t="str">
        <f>'[4]Gross &amp; Net Collections'!A72</f>
        <v>  New York City Alcoholic Beverage </v>
      </c>
      <c r="B71" s="20">
        <f>'[4]Gross &amp; Net Collections'!B72</f>
        <v>1884</v>
      </c>
      <c r="C71" s="20">
        <f>'[4]Gross &amp; Net Collections'!C72</f>
        <v>0</v>
      </c>
      <c r="D71" s="32">
        <f>'[4]Gross &amp; Net Collections'!D72</f>
        <v>1884</v>
      </c>
      <c r="E71" s="32"/>
      <c r="F71" s="32">
        <f>'[4]Gross &amp; Net Collections'!F72</f>
        <v>23391</v>
      </c>
      <c r="G71" s="32">
        <f>'[4]Gross &amp; Net Collections'!G72</f>
        <v>1</v>
      </c>
      <c r="H71" s="32">
        <f>'[4]Gross &amp; Net Collections'!H72</f>
        <v>23390</v>
      </c>
    </row>
    <row r="72" spans="1:8" ht="12.75">
      <c r="A72" s="13" t="str">
        <f>'[4]Gross &amp; Net Collections'!A73</f>
        <v>  New York City Motor Fuel</v>
      </c>
      <c r="B72" s="20">
        <f>'[4]Gross &amp; Net Collections'!B73</f>
        <v>0</v>
      </c>
      <c r="C72" s="20">
        <f>'[4]Gross &amp; Net Collections'!C73</f>
        <v>0</v>
      </c>
      <c r="D72" s="32">
        <f>'[4]Gross &amp; Net Collections'!D73</f>
        <v>0</v>
      </c>
      <c r="E72" s="32"/>
      <c r="F72" s="32">
        <f>'[4]Gross &amp; Net Collections'!F73</f>
        <v>0</v>
      </c>
      <c r="G72" s="32">
        <f>'[4]Gross &amp; Net Collections'!G73</f>
        <v>0</v>
      </c>
      <c r="H72" s="32">
        <f>'[4]Gross &amp; Net Collections'!H73</f>
        <v>0</v>
      </c>
    </row>
    <row r="73" spans="1:8" ht="12.75">
      <c r="A73" s="13" t="str">
        <f>'[4]Gross &amp; Net Collections'!A74</f>
        <v>  New York City Personal Income - Net (Adjusted)</v>
      </c>
      <c r="B73" s="20">
        <f>'[4]Gross &amp; Net Collections'!B74</f>
        <v>971632</v>
      </c>
      <c r="C73" s="20">
        <f>'[4]Gross &amp; Net Collections'!C74</f>
        <v>76806</v>
      </c>
      <c r="D73" s="32">
        <f>'[4]Gross &amp; Net Collections'!D74</f>
        <v>894826</v>
      </c>
      <c r="E73" s="32"/>
      <c r="F73" s="32">
        <f>'[4]Gross &amp; Net Collections'!F74</f>
        <v>10172268</v>
      </c>
      <c r="G73" s="32">
        <f>'[4]Gross &amp; Net Collections'!G74</f>
        <v>-2115787</v>
      </c>
      <c r="H73" s="32">
        <f>'[4]Gross &amp; Net Collections'!H74</f>
        <v>12288055</v>
      </c>
    </row>
    <row r="74" spans="1:8" ht="12.75">
      <c r="A74" s="13" t="str">
        <f>'[4]Gross &amp; Net Collections'!A75</f>
        <v>     Total Gross Collections</v>
      </c>
      <c r="B74" s="20">
        <f>'[4]Gross &amp; Net Collections'!B75</f>
        <v>927043</v>
      </c>
      <c r="C74" s="20" t="str">
        <f>'[4]Gross &amp; Net Collections'!C75</f>
        <v>- - - </v>
      </c>
      <c r="D74" s="32">
        <f>'[4]Gross &amp; Net Collections'!D75</f>
        <v>927043</v>
      </c>
      <c r="E74" s="32"/>
      <c r="F74" s="32">
        <f>'[4]Gross &amp; Net Collections'!F75</f>
        <v>9412355</v>
      </c>
      <c r="G74" s="32" t="str">
        <f>'[4]Gross &amp; Net Collections'!G75</f>
        <v>- - - </v>
      </c>
      <c r="H74" s="32">
        <f>'[4]Gross &amp; Net Collections'!H75</f>
        <v>9412355</v>
      </c>
    </row>
    <row r="75" spans="1:8" ht="12.75">
      <c r="A75" s="13" t="str">
        <f>'[4]Gross &amp; Net Collections'!A76</f>
        <v>     Less:  Refunds and Minor Offsets</v>
      </c>
      <c r="B75" s="20" t="str">
        <f>'[4]Gross &amp; Net Collections'!B76</f>
        <v>- - - </v>
      </c>
      <c r="C75" s="20">
        <f>'[4]Gross &amp; Net Collections'!C76</f>
        <v>76806</v>
      </c>
      <c r="D75" s="32">
        <f>'[4]Gross &amp; Net Collections'!D76</f>
        <v>76806</v>
      </c>
      <c r="E75" s="32"/>
      <c r="F75" s="32" t="str">
        <f>'[4]Gross &amp; Net Collections'!F76</f>
        <v>- - - </v>
      </c>
      <c r="G75" s="32">
        <f>'[4]Gross &amp; Net Collections'!G76</f>
        <v>-2115787</v>
      </c>
      <c r="H75" s="32">
        <f>'[4]Gross &amp; Net Collections'!H76</f>
        <v>-2115787</v>
      </c>
    </row>
    <row r="76" spans="1:8" ht="12.75">
      <c r="A76" s="13" t="str">
        <f>'[4]Gross &amp; Net Collections'!A77</f>
        <v>     Plus:  State/City Offsets</v>
      </c>
      <c r="B76" s="20">
        <f>'[4]Gross &amp; Net Collections'!B77</f>
        <v>44589</v>
      </c>
      <c r="C76" s="20" t="str">
        <f>'[4]Gross &amp; Net Collections'!C77</f>
        <v>- - - </v>
      </c>
      <c r="D76" s="32">
        <f>'[4]Gross &amp; Net Collections'!D77</f>
        <v>44589</v>
      </c>
      <c r="E76" s="32"/>
      <c r="F76" s="32">
        <f>'[4]Gross &amp; Net Collections'!F77</f>
        <v>759913</v>
      </c>
      <c r="G76" s="32" t="str">
        <f>'[4]Gross &amp; Net Collections'!G77</f>
        <v>- - - </v>
      </c>
      <c r="H76" s="32">
        <f>'[4]Gross &amp; Net Collections'!H77</f>
        <v>759913</v>
      </c>
    </row>
    <row r="77" spans="1:8" ht="12.75">
      <c r="A77" s="13" t="str">
        <f>'[4]Gross &amp; Net Collections'!A78</f>
        <v>  Sales &amp; Use</v>
      </c>
      <c r="B77" s="20">
        <f>'[4]Gross &amp; Net Collections'!B78</f>
        <v>1194519</v>
      </c>
      <c r="C77" s="20">
        <f>'[4]Gross &amp; Net Collections'!C78</f>
        <v>24630</v>
      </c>
      <c r="D77" s="32">
        <f>'[4]Gross &amp; Net Collections'!D78</f>
        <v>1169889</v>
      </c>
      <c r="E77" s="32"/>
      <c r="F77" s="32">
        <f>'[4]Gross &amp; Net Collections'!F78</f>
        <v>15383122</v>
      </c>
      <c r="G77" s="32">
        <f>'[4]Gross &amp; Net Collections'!G78</f>
        <v>191624</v>
      </c>
      <c r="H77" s="32">
        <f>'[4]Gross &amp; Net Collections'!H78</f>
        <v>15191498</v>
      </c>
    </row>
    <row r="78" spans="1:8" ht="12.75">
      <c r="A78" s="13" t="str">
        <f>'[4]Gross &amp; Net Collections'!A79</f>
        <v>  Stock Transfer (to NYC; all eligible for rebate)</v>
      </c>
      <c r="B78" s="20">
        <f>'[4]Gross &amp; Net Collections'!B79</f>
        <v>129</v>
      </c>
      <c r="C78" s="20">
        <f>'[4]Gross &amp; Net Collections'!C79</f>
        <v>0</v>
      </c>
      <c r="D78" s="32">
        <f>'[4]Gross &amp; Net Collections'!D79</f>
        <v>129</v>
      </c>
      <c r="E78" s="32"/>
      <c r="F78" s="32">
        <f>'[4]Gross &amp; Net Collections'!F79</f>
        <v>4689402</v>
      </c>
      <c r="G78" s="32">
        <f>'[4]Gross &amp; Net Collections'!G79</f>
        <v>0</v>
      </c>
      <c r="H78" s="32">
        <f>'[4]Gross &amp; Net Collections'!H79</f>
        <v>4689402</v>
      </c>
    </row>
    <row r="79" spans="1:8" ht="12.75">
      <c r="A79" s="13" t="str">
        <f>'[4]Gross &amp; Net Collections'!A80</f>
        <v>  Yonkers Personal Income - Net (Adjusted)</v>
      </c>
      <c r="B79" s="20">
        <f>'[4]Gross &amp; Net Collections'!B80</f>
        <v>4425</v>
      </c>
      <c r="C79" s="20">
        <f>'[4]Gross &amp; Net Collections'!C80</f>
        <v>747</v>
      </c>
      <c r="D79" s="32">
        <f>'[4]Gross &amp; Net Collections'!D80</f>
        <v>3678</v>
      </c>
      <c r="F79" s="32">
        <f>'[4]Gross &amp; Net Collections'!F80</f>
        <v>53955</v>
      </c>
      <c r="G79" s="32">
        <f>'[4]Gross &amp; Net Collections'!G80</f>
        <v>6203</v>
      </c>
      <c r="H79" s="32">
        <f>'[4]Gross &amp; Net Collections'!H80</f>
        <v>47752</v>
      </c>
    </row>
    <row r="80" spans="1:8" ht="12.75">
      <c r="A80" s="13" t="str">
        <f>'[4]Gross &amp; Net Collections'!A81</f>
        <v>     Total Gross Collections</v>
      </c>
      <c r="B80" s="20">
        <f>'[4]Gross &amp; Net Collections'!B81</f>
        <v>4163</v>
      </c>
      <c r="C80" s="20" t="str">
        <f>'[4]Gross &amp; Net Collections'!C81</f>
        <v>- - - </v>
      </c>
      <c r="D80" s="32">
        <f>'[4]Gross &amp; Net Collections'!D81</f>
        <v>4163</v>
      </c>
      <c r="F80" s="32">
        <f>'[4]Gross &amp; Net Collections'!F81</f>
        <v>54289</v>
      </c>
      <c r="G80" s="32" t="str">
        <f>'[4]Gross &amp; Net Collections'!G81</f>
        <v>- - - </v>
      </c>
      <c r="H80" s="32">
        <f>'[4]Gross &amp; Net Collections'!H81</f>
        <v>54289</v>
      </c>
    </row>
    <row r="81" spans="1:8" ht="12.75">
      <c r="A81" s="13" t="str">
        <f>'[4]Gross &amp; Net Collections'!A82</f>
        <v>     Less:  Refunds and Minor Offsets</v>
      </c>
      <c r="B81" s="20" t="str">
        <f>'[4]Gross &amp; Net Collections'!B82</f>
        <v>- - - </v>
      </c>
      <c r="C81" s="20">
        <f>'[4]Gross &amp; Net Collections'!C82</f>
        <v>747</v>
      </c>
      <c r="D81" s="32">
        <f>'[4]Gross &amp; Net Collections'!D82</f>
        <v>747</v>
      </c>
      <c r="F81" s="32" t="str">
        <f>'[4]Gross &amp; Net Collections'!F82</f>
        <v>- - - </v>
      </c>
      <c r="G81" s="32">
        <f>'[4]Gross &amp; Net Collections'!G82</f>
        <v>6203</v>
      </c>
      <c r="H81" s="32">
        <f>'[4]Gross &amp; Net Collections'!H82</f>
        <v>6203</v>
      </c>
    </row>
    <row r="82" spans="1:8" ht="12.75">
      <c r="A82" s="13" t="str">
        <f>'[4]Gross &amp; Net Collections'!A83</f>
        <v>     Plus:  State/City Offsets</v>
      </c>
      <c r="B82" s="20">
        <f>'[4]Gross &amp; Net Collections'!B83</f>
        <v>262</v>
      </c>
      <c r="C82" s="20" t="str">
        <f>'[4]Gross &amp; Net Collections'!C83</f>
        <v>- - - </v>
      </c>
      <c r="D82" s="32">
        <f>'[4]Gross &amp; Net Collections'!D83</f>
        <v>262</v>
      </c>
      <c r="F82" s="32">
        <f>'[4]Gross &amp; Net Collections'!F83</f>
        <v>-334</v>
      </c>
      <c r="G82" s="32" t="str">
        <f>'[4]Gross &amp; Net Collections'!G83</f>
        <v>- - - </v>
      </c>
      <c r="H82" s="32">
        <f>'[4]Gross &amp; Net Collections'!H83</f>
        <v>-334</v>
      </c>
    </row>
    <row r="83" spans="1:8" ht="13.5" thickBot="1">
      <c r="A83" s="122" t="str">
        <f>'[4]Gross &amp; Net Collections'!A84</f>
        <v>  Article 9, Section 186g Local Surcharge</v>
      </c>
      <c r="B83" s="121">
        <f>'[4]Gross &amp; Net Collections'!B84</f>
        <v>3.7799999999999994</v>
      </c>
      <c r="C83" s="121">
        <f>'[4]Gross &amp; Net Collections'!C84</f>
        <v>0</v>
      </c>
      <c r="D83" s="123">
        <f>'[4]Gross &amp; Net Collections'!D84</f>
        <v>3.7799999999999994</v>
      </c>
      <c r="E83" s="123"/>
      <c r="F83" s="123">
        <f>'[4]Gross &amp; Net Collections'!F84</f>
        <v>3.7799999999999994</v>
      </c>
      <c r="G83" s="123">
        <f>'[4]Gross &amp; Net Collections'!G84</f>
        <v>0</v>
      </c>
      <c r="H83" s="123">
        <f>'[4]Gross &amp; Net Collections'!H84</f>
        <v>3.7799999999999994</v>
      </c>
    </row>
    <row r="84" spans="1:8" ht="13.5" thickBot="1">
      <c r="A84" s="81" t="str">
        <f>'[4]Gross &amp; Net Collections'!A85</f>
        <v>Total-Local Taxes</v>
      </c>
      <c r="B84" s="84">
        <f>'[4]Gross &amp; Net Collections'!B85</f>
        <v>2337733.78</v>
      </c>
      <c r="C84" s="84">
        <f>'[4]Gross &amp; Net Collections'!C85</f>
        <v>119087</v>
      </c>
      <c r="D84" s="82">
        <f>'[4]Gross &amp; Net Collections'!D85</f>
        <v>2218646.78</v>
      </c>
      <c r="E84" s="82"/>
      <c r="F84" s="82">
        <f>'[4]Gross &amp; Net Collections'!F85</f>
        <v>32756044.78</v>
      </c>
      <c r="G84" s="82">
        <f>'[4]Gross &amp; Net Collections'!G85</f>
        <v>-1787848</v>
      </c>
      <c r="H84" s="82">
        <f>'[4]Gross &amp; Net Collections'!H85</f>
        <v>34532227.78</v>
      </c>
    </row>
    <row r="85" spans="1:8" ht="13.5" thickBot="1">
      <c r="A85" s="81" t="str">
        <f>'[4]Gross &amp; Net Collections'!A86</f>
        <v>Total State &amp; Local Taxes and Fees 1/</v>
      </c>
      <c r="B85" s="82">
        <f>'[4]Gross &amp; Net Collections'!B86</f>
        <v>8247226.779999999</v>
      </c>
      <c r="C85" s="82">
        <f>'[4]Gross &amp; Net Collections'!C86</f>
        <v>1508882</v>
      </c>
      <c r="D85" s="82">
        <f>'[4]Gross &amp; Net Collections'!D86</f>
        <v>6738344.779999999</v>
      </c>
      <c r="E85" s="82"/>
      <c r="F85" s="82">
        <f>'[4]Gross &amp; Net Collections'!F86</f>
        <v>113329035.78</v>
      </c>
      <c r="G85" s="82">
        <f>'[4]Gross &amp; Net Collections'!G86</f>
        <v>8872668</v>
      </c>
      <c r="H85" s="82">
        <f>'[4]Gross &amp; Net Collections'!H86</f>
        <v>101493505.78</v>
      </c>
    </row>
    <row r="86" spans="1:8" ht="12.75">
      <c r="A86" s="74"/>
      <c r="B86" s="83"/>
      <c r="C86" s="83"/>
      <c r="D86" s="83"/>
      <c r="E86" s="83"/>
      <c r="F86" s="83"/>
      <c r="G86" s="83"/>
      <c r="H86" s="83"/>
    </row>
    <row r="87" spans="1:8" ht="12.75">
      <c r="A87" s="110" t="str">
        <f>'[4]Gross &amp; Net Collections'!A89</f>
        <v>1/  Includes:</v>
      </c>
      <c r="B87" s="83"/>
      <c r="C87" s="83"/>
      <c r="D87" s="83"/>
      <c r="E87" s="83"/>
      <c r="F87" s="83"/>
      <c r="G87" s="83"/>
      <c r="H87" s="83"/>
    </row>
    <row r="88" spans="5:8" ht="13.5" thickBot="1">
      <c r="E88" s="34"/>
      <c r="G88" s="33"/>
      <c r="H88" s="4"/>
    </row>
    <row r="89" spans="1:8" ht="12.75">
      <c r="A89" s="113"/>
      <c r="B89" s="36" t="str">
        <f>'[4]Gross &amp; Net Collections'!B91</f>
        <v>February 2018</v>
      </c>
      <c r="C89" s="37"/>
      <c r="D89" s="103" t="str">
        <f>'[4]Gross &amp; Net Collections'!D91</f>
        <v>Fiscal Year 2017-2018</v>
      </c>
      <c r="E89" s="38"/>
      <c r="H89" s="4"/>
    </row>
    <row r="90" spans="1:8" ht="12.75">
      <c r="A90" s="39" t="s">
        <v>0</v>
      </c>
      <c r="B90" s="19">
        <f>'[4]Gross &amp; Net Collections'!B92</f>
        <v>0</v>
      </c>
      <c r="C90" s="19"/>
      <c r="D90" s="19">
        <f>'[4]Gross &amp; Net Collections'!D92</f>
        <v>0</v>
      </c>
      <c r="H90" s="4"/>
    </row>
    <row r="91" spans="1:8" ht="13.5" thickBot="1">
      <c r="A91" s="91" t="s">
        <v>1</v>
      </c>
      <c r="B91" s="20">
        <f>'[4]Gross &amp; Net Collections'!B93</f>
        <v>0</v>
      </c>
      <c r="C91" s="20"/>
      <c r="D91" s="20">
        <f>'[4]Gross &amp; Net Collections'!D93</f>
        <v>0</v>
      </c>
      <c r="E91" s="4"/>
      <c r="F91" s="4"/>
      <c r="G91" s="4"/>
      <c r="H91" s="4"/>
    </row>
    <row r="92" spans="1:4" ht="12.75">
      <c r="A92" s="74"/>
      <c r="B92" s="21"/>
      <c r="C92" s="21"/>
      <c r="D92" s="21"/>
    </row>
    <row r="93" spans="1:7" ht="12.75">
      <c r="A93" s="1" t="s">
        <v>2</v>
      </c>
      <c r="G93" s="33"/>
    </row>
    <row r="94" ht="13.5" thickBot="1">
      <c r="E94" s="34"/>
    </row>
    <row r="95" spans="2:5" ht="12.75">
      <c r="B95" s="36" t="str">
        <f>'[4]Gross &amp; Net Collections'!B97</f>
        <v>February 2018</v>
      </c>
      <c r="C95" s="37"/>
      <c r="D95" s="103" t="str">
        <f>'[4]Gross &amp; Net Collections'!D97</f>
        <v>Fiscal Year 2017-2018</v>
      </c>
      <c r="E95" s="38"/>
    </row>
    <row r="96" spans="2:6" ht="13.5" thickBot="1">
      <c r="B96" s="19">
        <f>'[4]Gross &amp; Net Collections'!B98</f>
        <v>10</v>
      </c>
      <c r="C96" s="19"/>
      <c r="D96" s="19">
        <f>'[4]Gross &amp; Net Collections'!D98</f>
        <v>150</v>
      </c>
      <c r="E96" s="41"/>
      <c r="F96" s="41"/>
    </row>
    <row r="97" spans="2:6" ht="12.75">
      <c r="B97" s="35"/>
      <c r="C97" s="35"/>
      <c r="D97" s="42"/>
      <c r="E97" s="41"/>
      <c r="F97" s="41"/>
    </row>
    <row r="98" spans="1:6" ht="12.75">
      <c r="A98" s="1" t="s">
        <v>3</v>
      </c>
      <c r="D98" s="41"/>
      <c r="E98" s="41"/>
      <c r="F98" s="41"/>
    </row>
    <row r="99" spans="4:6" ht="12.75">
      <c r="D99" s="41"/>
      <c r="E99" s="41"/>
      <c r="F99" s="41"/>
    </row>
    <row r="100" spans="1:6" ht="12.75">
      <c r="A100" s="1" t="s">
        <v>4</v>
      </c>
      <c r="D100" s="41"/>
      <c r="E100" s="41"/>
      <c r="F100" s="41"/>
    </row>
    <row r="101" spans="4:6" ht="13.5" thickBot="1">
      <c r="D101" s="41"/>
      <c r="E101" s="41"/>
      <c r="F101" s="41"/>
    </row>
    <row r="102" spans="2:6" ht="12.75">
      <c r="B102" s="97" t="str">
        <f>'[4]Gross &amp; Net Collections'!B104</f>
        <v>February 2018</v>
      </c>
      <c r="C102" s="98"/>
      <c r="D102" s="99" t="str">
        <f>'[4]Gross &amp; Net Collections'!D104</f>
        <v>Fiscal Year 2017-2018</v>
      </c>
      <c r="E102" s="41"/>
      <c r="F102" s="41"/>
    </row>
    <row r="103" spans="2:6" ht="13.5" thickBot="1">
      <c r="B103" s="100">
        <f>'[4]Gross &amp; Net Collections'!B105</f>
        <v>484</v>
      </c>
      <c r="C103" s="101"/>
      <c r="D103" s="100">
        <f>'[4]Gross &amp; Net Collections'!D105</f>
        <v>142662</v>
      </c>
      <c r="E103" s="41"/>
      <c r="F103" s="41"/>
    </row>
    <row r="104" spans="4:6" ht="12.75">
      <c r="D104" s="41"/>
      <c r="E104" s="41"/>
      <c r="F104" s="41"/>
    </row>
    <row r="105" spans="1:6" ht="12.75">
      <c r="A105" s="1" t="s">
        <v>5</v>
      </c>
      <c r="D105" s="41"/>
      <c r="E105" s="41"/>
      <c r="F105" s="41"/>
    </row>
    <row r="106" spans="1:4" ht="12.75">
      <c r="A106" s="1" t="s">
        <v>6</v>
      </c>
      <c r="D106" s="41"/>
    </row>
    <row r="107" spans="5:6" ht="12.75">
      <c r="E107" s="41"/>
      <c r="F107" s="41"/>
    </row>
    <row r="108" spans="1:4" ht="12.75">
      <c r="A108" s="1" t="s">
        <v>7</v>
      </c>
      <c r="D108" s="41"/>
    </row>
    <row r="109" ht="13.5" thickBot="1"/>
    <row r="110" spans="1:5" ht="12.75">
      <c r="A110" s="35"/>
      <c r="B110" s="36" t="str">
        <f>'[4]Gross &amp; Net Collections'!B112</f>
        <v>February 2018</v>
      </c>
      <c r="C110" s="37"/>
      <c r="D110" s="103" t="str">
        <f>'[4]Gross &amp; Net Collections'!D112</f>
        <v>Fiscal Year 2017-2018</v>
      </c>
      <c r="E110" s="38"/>
    </row>
    <row r="111" spans="1:8" ht="12.75">
      <c r="A111" s="72" t="s">
        <v>8</v>
      </c>
      <c r="B111" s="19">
        <f>'[4]Gross &amp; Net Collections'!B113</f>
        <v>0</v>
      </c>
      <c r="C111" s="19"/>
      <c r="D111" s="19">
        <f>'[4]Gross &amp; Net Collections'!D113</f>
        <v>-7</v>
      </c>
      <c r="E111" s="4"/>
      <c r="F111" s="4"/>
      <c r="G111" s="4"/>
      <c r="H111" s="4"/>
    </row>
    <row r="112" spans="1:8" ht="13.5" thickBot="1">
      <c r="A112" s="91" t="s">
        <v>9</v>
      </c>
      <c r="B112" s="86">
        <f>'[4]Gross &amp; Net Collections'!B114</f>
        <v>1</v>
      </c>
      <c r="C112" s="114"/>
      <c r="D112" s="86">
        <f>'[4]Gross &amp; Net Collections'!D114</f>
        <v>103</v>
      </c>
      <c r="E112" s="4"/>
      <c r="F112" s="4"/>
      <c r="G112" s="4"/>
      <c r="H112" s="4"/>
    </row>
    <row r="113" spans="1:7" ht="12.75">
      <c r="A113" s="109"/>
      <c r="B113" s="4"/>
      <c r="C113" s="4"/>
      <c r="D113" s="4"/>
      <c r="E113" s="4"/>
      <c r="F113" s="4"/>
      <c r="G113" s="4"/>
    </row>
    <row r="114" spans="1:8" ht="12.75" customHeight="1">
      <c r="A114" s="74"/>
      <c r="B114" s="73"/>
      <c r="C114" s="73"/>
      <c r="D114" s="73"/>
      <c r="E114" s="4"/>
      <c r="F114" s="4"/>
      <c r="G114" s="43"/>
      <c r="H114" s="14"/>
    </row>
    <row r="115" spans="1:8" ht="12.75">
      <c r="A115" s="74"/>
      <c r="B115" s="104"/>
      <c r="C115" s="106"/>
      <c r="D115" s="104"/>
      <c r="E115" s="4"/>
      <c r="F115" s="4"/>
      <c r="G115" s="4"/>
      <c r="H115" s="4"/>
    </row>
    <row r="116" spans="1:7" ht="12.75">
      <c r="A116" s="4"/>
      <c r="B116" s="4"/>
      <c r="C116" s="4"/>
      <c r="D116" s="4"/>
      <c r="E116" s="4"/>
      <c r="F116" s="4"/>
      <c r="G116" s="4"/>
    </row>
    <row r="117" spans="1:8" ht="12.75">
      <c r="A117" s="4"/>
      <c r="B117" s="4"/>
      <c r="C117" s="4"/>
      <c r="D117" s="4"/>
      <c r="E117" s="4"/>
      <c r="F117" s="4"/>
      <c r="G117" s="15"/>
      <c r="H117" s="68" t="str">
        <f>'[4]Gross &amp; Net Collections'!H122</f>
        <v>Page 2  </v>
      </c>
    </row>
    <row r="126" ht="12.75">
      <c r="A126" s="70"/>
    </row>
    <row r="175" spans="2:4" ht="12.75">
      <c r="B175" s="65"/>
      <c r="C175" s="66"/>
      <c r="D175" s="66"/>
    </row>
    <row r="176" spans="2:4" ht="12.75">
      <c r="B176" s="65"/>
      <c r="C176" s="66"/>
      <c r="D176" s="66"/>
    </row>
    <row r="177" spans="2:4" ht="12.75">
      <c r="B177" s="65"/>
      <c r="C177" s="66"/>
      <c r="D177" s="66"/>
    </row>
    <row r="178" spans="2:4" ht="12.75">
      <c r="B178" s="65"/>
      <c r="C178" s="66"/>
      <c r="D178" s="66"/>
    </row>
    <row r="179" spans="2:4" ht="12.75">
      <c r="B179" s="65"/>
      <c r="C179" s="66"/>
      <c r="D179" s="66"/>
    </row>
    <row r="180" spans="2:4" ht="12.75">
      <c r="B180" s="65"/>
      <c r="C180" s="66"/>
      <c r="D180" s="66"/>
    </row>
    <row r="181" spans="2:4" ht="12.75">
      <c r="B181" s="65"/>
      <c r="C181" s="66"/>
      <c r="D181" s="66"/>
    </row>
    <row r="182" spans="2:4" ht="12.75">
      <c r="B182" s="65"/>
      <c r="C182" s="66"/>
      <c r="D182" s="66"/>
    </row>
    <row r="183" spans="2:4" ht="12.75">
      <c r="B183" s="65"/>
      <c r="C183" s="66"/>
      <c r="D183" s="66"/>
    </row>
    <row r="184" spans="2:4" ht="12.75">
      <c r="B184" s="65"/>
      <c r="C184" s="66"/>
      <c r="D184" s="66"/>
    </row>
    <row r="185" spans="2:4" ht="12.75">
      <c r="B185" s="65"/>
      <c r="C185" s="66"/>
      <c r="D185" s="66"/>
    </row>
    <row r="186" spans="2:4" ht="12.75">
      <c r="B186" s="65"/>
      <c r="C186" s="66"/>
      <c r="D186" s="66"/>
    </row>
  </sheetData>
  <sheetProtection/>
  <mergeCells count="4">
    <mergeCell ref="F12:H12"/>
    <mergeCell ref="F61:H61"/>
    <mergeCell ref="B12:D12"/>
    <mergeCell ref="B61:D61"/>
  </mergeCells>
  <printOptions/>
  <pageMargins left="0.4" right="0.4" top="0.5" bottom="0.5" header="0" footer="0"/>
  <pageSetup horizontalDpi="96" verticalDpi="96" orientation="portrait" scale="86" r:id="rId1"/>
  <rowBreaks count="2" manualBreakCount="2">
    <brk id="56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29">
      <selection activeCell="J19" sqref="J19"/>
    </sheetView>
  </sheetViews>
  <sheetFormatPr defaultColWidth="9.6640625" defaultRowHeight="15"/>
  <cols>
    <col min="1" max="1" width="29.10546875" style="1" customWidth="1"/>
    <col min="2" max="2" width="12.4453125" style="1" customWidth="1"/>
    <col min="3" max="3" width="12.3359375" style="1" customWidth="1"/>
    <col min="4" max="4" width="2.4453125" style="1" customWidth="1"/>
    <col min="5" max="5" width="12.3359375" style="1" customWidth="1"/>
    <col min="6" max="6" width="12.88671875" style="1" customWidth="1"/>
    <col min="7" max="16384" width="9.6640625" style="1" customWidth="1"/>
  </cols>
  <sheetData>
    <row r="1" spans="1:6" ht="51.75">
      <c r="A1" s="2" t="str">
        <f>'[2]Monthly Comparison'!A1</f>
        <v>OTPA</v>
      </c>
      <c r="B1" s="3" t="str">
        <f>'[2]Monthly Comparison'!B1</f>
        <v>New York State Department of Taxation and Finance</v>
      </c>
      <c r="C1" s="4"/>
      <c r="D1" s="4"/>
      <c r="E1" s="4"/>
      <c r="F1" s="4"/>
    </row>
    <row r="2" spans="1:6" ht="1.5" customHeight="1">
      <c r="A2" s="5"/>
      <c r="B2" s="5"/>
      <c r="C2" s="5">
        <v>0</v>
      </c>
      <c r="D2" s="5">
        <v>0</v>
      </c>
      <c r="E2" s="5">
        <v>0</v>
      </c>
      <c r="F2" s="5">
        <v>0</v>
      </c>
    </row>
    <row r="3" spans="1:6" ht="17.25">
      <c r="A3" s="6" t="str">
        <f>'[2]Monthly Comparison'!A3</f>
        <v>Office of Tax Policy Analysis</v>
      </c>
      <c r="B3" s="7" t="str">
        <f>'[2]Monthly Comparison'!B3</f>
        <v>MONTHLY COMPARISON OF NET COLLECTIONS</v>
      </c>
      <c r="C3" s="4"/>
      <c r="D3" s="4"/>
      <c r="E3" s="4"/>
      <c r="F3" s="4"/>
    </row>
    <row r="4" spans="1:6" ht="12.75" customHeight="1">
      <c r="A4" s="6"/>
      <c r="B4" s="8"/>
      <c r="C4" s="4"/>
      <c r="D4" s="4"/>
      <c r="E4" s="4"/>
      <c r="F4" s="4"/>
    </row>
    <row r="5" spans="1:6" ht="12.75" customHeight="1">
      <c r="A5" s="4"/>
      <c r="B5" s="9"/>
      <c r="C5" s="10"/>
      <c r="D5" s="44"/>
      <c r="E5" s="4"/>
      <c r="F5" s="4"/>
    </row>
    <row r="6" spans="1:6" ht="12.75" customHeight="1">
      <c r="A6" s="4"/>
      <c r="B6" s="4"/>
      <c r="C6" s="4"/>
      <c r="D6" s="4"/>
      <c r="E6" s="4"/>
      <c r="F6" s="4"/>
    </row>
    <row r="7" spans="1:6" ht="12" customHeight="1">
      <c r="A7" s="4"/>
      <c r="B7" s="4"/>
      <c r="C7" s="4"/>
      <c r="D7" s="4"/>
      <c r="E7" s="4"/>
      <c r="F7" s="4"/>
    </row>
    <row r="8" spans="1:6" ht="15.75">
      <c r="A8" s="4"/>
      <c r="B8" s="4"/>
      <c r="C8" s="4"/>
      <c r="D8" s="4"/>
      <c r="E8" s="45"/>
      <c r="F8" s="12" t="str">
        <f>'[4]Monthly Comparison'!$F$8</f>
        <v>February 2018</v>
      </c>
    </row>
    <row r="9" spans="1:6" ht="12.75">
      <c r="A9" s="13" t="str">
        <f>'[4]Monthly Comparison'!$A$9</f>
        <v>(in thousands)</v>
      </c>
      <c r="B9" s="13"/>
      <c r="C9" s="13"/>
      <c r="D9" s="13"/>
      <c r="E9" s="13"/>
      <c r="F9" s="13"/>
    </row>
    <row r="10" spans="1:6" ht="12" customHeight="1">
      <c r="A10" s="4"/>
      <c r="B10" s="4"/>
      <c r="C10" s="4"/>
      <c r="D10" s="4"/>
      <c r="E10" s="4"/>
      <c r="F10" s="4"/>
    </row>
    <row r="11" spans="1:6" ht="15.75" customHeight="1">
      <c r="A11" s="4"/>
      <c r="B11" s="14" t="str">
        <f>'[4]Monthly Comparison'!B11</f>
        <v>Net Collections</v>
      </c>
      <c r="C11" s="14"/>
      <c r="D11" s="4"/>
      <c r="E11" s="126" t="str">
        <f>'[4]Monthly Comparison'!E11</f>
        <v>Difference</v>
      </c>
      <c r="F11" s="126"/>
    </row>
    <row r="12" spans="1:6" ht="15" customHeight="1">
      <c r="A12" s="16" t="str">
        <f>'[4]Monthly Comparison'!A12</f>
        <v>State Taxes</v>
      </c>
      <c r="B12" s="46" t="str">
        <f>'[4]Monthly Comparison'!B12</f>
        <v>February 2017</v>
      </c>
      <c r="C12" s="46" t="str">
        <f>'[4]Monthly Comparison'!C12</f>
        <v>February 2018</v>
      </c>
      <c r="D12" s="4"/>
      <c r="E12" s="17" t="str">
        <f>'[4]Monthly Comparison'!E12</f>
        <v>Amount </v>
      </c>
      <c r="F12" s="17" t="str">
        <f>'[4]Monthly Comparison'!F12</f>
        <v>Percent </v>
      </c>
    </row>
    <row r="13" spans="1:6" ht="15" customHeight="1">
      <c r="A13" s="39" t="str">
        <f>'[4]Monthly Comparison'!A13</f>
        <v>Personal Income Tax 1/</v>
      </c>
      <c r="B13" s="19">
        <f>'[4]Monthly Comparison'!B13</f>
        <v>3493537</v>
      </c>
      <c r="C13" s="19">
        <f>'[4]Monthly Comparison'!C13</f>
        <v>3247371</v>
      </c>
      <c r="D13" s="40"/>
      <c r="E13" s="19">
        <f>'[4]Monthly Comparison'!E13</f>
        <v>-246166</v>
      </c>
      <c r="F13" s="47">
        <f>'[4]Monthly Comparison'!F13</f>
        <v>-7.0463258296677544</v>
      </c>
    </row>
    <row r="14" spans="1:6" ht="15" customHeight="1">
      <c r="A14" s="18" t="str">
        <f>'[4]Monthly Comparison'!A15</f>
        <v>User Taxes 2/ </v>
      </c>
      <c r="B14" s="19">
        <f>'[4]Monthly Comparison'!B15</f>
        <v>1025142</v>
      </c>
      <c r="C14" s="19">
        <f>'[4]Monthly Comparison'!C15</f>
        <v>1078687</v>
      </c>
      <c r="D14" s="19"/>
      <c r="E14" s="19">
        <f>'[4]Monthly Comparison'!E15</f>
        <v>53545</v>
      </c>
      <c r="F14" s="47">
        <f>'[4]Monthly Comparison'!F15</f>
        <v>5.223178837663465</v>
      </c>
    </row>
    <row r="15" spans="1:6" ht="15" customHeight="1">
      <c r="A15" s="18" t="str">
        <f>'[4]Monthly Comparison'!A16</f>
        <v>  Sales and Use 3/</v>
      </c>
      <c r="B15" s="20">
        <f>'[4]Monthly Comparison'!B16</f>
        <v>875113</v>
      </c>
      <c r="C15" s="20">
        <f>'[4]Monthly Comparison'!C16</f>
        <v>940816</v>
      </c>
      <c r="D15" s="20"/>
      <c r="E15" s="20">
        <f>'[4]Monthly Comparison'!E16</f>
        <v>65703</v>
      </c>
      <c r="F15" s="47">
        <f>'[4]Monthly Comparison'!F16</f>
        <v>7.50794468828597</v>
      </c>
    </row>
    <row r="16" spans="1:6" ht="15" customHeight="1">
      <c r="A16" s="18" t="str">
        <f>'[4]Monthly Comparison'!A17</f>
        <v>  Motor Fuel </v>
      </c>
      <c r="B16" s="20">
        <f>'[4]Monthly Comparison'!B17</f>
        <v>41787</v>
      </c>
      <c r="C16" s="20">
        <f>'[4]Monthly Comparison'!C17</f>
        <v>42950</v>
      </c>
      <c r="D16" s="20"/>
      <c r="E16" s="20">
        <f>'[4]Monthly Comparison'!E17</f>
        <v>1163</v>
      </c>
      <c r="F16" s="47">
        <f>'[4]Monthly Comparison'!F17</f>
        <v>2.7831622274870176</v>
      </c>
    </row>
    <row r="17" spans="1:6" ht="15" customHeight="1">
      <c r="A17" s="18" t="str">
        <f>'[4]Monthly Comparison'!A18</f>
        <v>  Cigarette/Tobacco Products 1/</v>
      </c>
      <c r="B17" s="20">
        <f>'[4]Monthly Comparison'!B18</f>
        <v>80537</v>
      </c>
      <c r="C17" s="20">
        <f>'[4]Monthly Comparison'!C18</f>
        <v>69680</v>
      </c>
      <c r="D17" s="20"/>
      <c r="E17" s="20">
        <f>'[4]Monthly Comparison'!E18</f>
        <v>-10857</v>
      </c>
      <c r="F17" s="47">
        <f>'[4]Monthly Comparison'!F18</f>
        <v>-13.480760395842905</v>
      </c>
    </row>
    <row r="18" spans="1:6" ht="15" customHeight="1">
      <c r="A18" s="18" t="str">
        <f>'[4]Monthly Comparison'!A19</f>
        <v>  Medical Marijuana</v>
      </c>
      <c r="B18" s="20">
        <f>'[4]Monthly Comparison'!B19</f>
        <v>69</v>
      </c>
      <c r="C18" s="20">
        <f>'[4]Monthly Comparison'!C19</f>
        <v>154</v>
      </c>
      <c r="D18" s="20"/>
      <c r="E18" s="20">
        <f>'[4]Monthly Comparison'!E19</f>
        <v>85</v>
      </c>
      <c r="F18" s="47">
        <f>'[4]Monthly Comparison'!F19</f>
        <v>123.18840579710144</v>
      </c>
    </row>
    <row r="19" spans="1:6" ht="15" customHeight="1">
      <c r="A19" s="18" t="str">
        <f>'[4]Monthly Comparison'!A20</f>
        <v>  Alcoholic Beverage</v>
      </c>
      <c r="B19" s="20">
        <f>'[4]Monthly Comparison'!B20</f>
        <v>12300</v>
      </c>
      <c r="C19" s="20">
        <f>'[4]Monthly Comparison'!C20</f>
        <v>15559</v>
      </c>
      <c r="D19" s="20"/>
      <c r="E19" s="20">
        <f>'[4]Monthly Comparison'!E20</f>
        <v>3259</v>
      </c>
      <c r="F19" s="47">
        <f>'[4]Monthly Comparison'!F20</f>
        <v>26.495934959349594</v>
      </c>
    </row>
    <row r="20" spans="1:6" ht="15" customHeight="1">
      <c r="A20" s="18" t="str">
        <f>'[4]Monthly Comparison'!A21</f>
        <v>  Highway/Fuel Use 1/</v>
      </c>
      <c r="B20" s="20">
        <f>'[4]Monthly Comparison'!B21</f>
        <v>10795</v>
      </c>
      <c r="C20" s="20">
        <f>'[4]Monthly Comparison'!C21</f>
        <v>9468</v>
      </c>
      <c r="D20" s="20"/>
      <c r="E20" s="20">
        <f>'[4]Monthly Comparison'!E21</f>
        <v>-1327</v>
      </c>
      <c r="F20" s="47">
        <f>'[4]Monthly Comparison'!F21</f>
        <v>-12.292728114867995</v>
      </c>
    </row>
    <row r="21" spans="1:6" ht="15" customHeight="1">
      <c r="A21" s="18" t="str">
        <f>'[4]Monthly Comparison'!A22</f>
        <v>  Auto Rental</v>
      </c>
      <c r="B21" s="20">
        <f>'[4]Monthly Comparison'!B22</f>
        <v>4541</v>
      </c>
      <c r="C21" s="20">
        <f>'[4]Monthly Comparison'!C22</f>
        <v>60</v>
      </c>
      <c r="D21" s="20"/>
      <c r="E21" s="20">
        <f>'[4]Monthly Comparison'!E22</f>
        <v>-4481</v>
      </c>
      <c r="F21" s="47">
        <f>'[4]Monthly Comparison'!F22</f>
        <v>-98.67870513102841</v>
      </c>
    </row>
    <row r="22" spans="1:6" ht="15" customHeight="1">
      <c r="A22" s="18" t="str">
        <f>'[4]Monthly Comparison'!A23</f>
        <v>Business Taxes</v>
      </c>
      <c r="B22" s="19">
        <f>'[4]Monthly Comparison'!B23</f>
        <v>-227443</v>
      </c>
      <c r="C22" s="19">
        <f>'[4]Monthly Comparison'!C23</f>
        <v>18166</v>
      </c>
      <c r="D22" s="19"/>
      <c r="E22" s="19">
        <f>'[4]Monthly Comparison'!E23</f>
        <v>245609</v>
      </c>
      <c r="F22" s="47">
        <f>'[4]Monthly Comparison'!F23</f>
        <v>107.98705609757171</v>
      </c>
    </row>
    <row r="23" spans="1:6" ht="15" customHeight="1">
      <c r="A23" s="18" t="str">
        <f>'[4]Monthly Comparison'!A24</f>
        <v>  Corporation Franchise</v>
      </c>
      <c r="B23" s="20">
        <f>'[4]Monthly Comparison'!B24</f>
        <v>-317742</v>
      </c>
      <c r="C23" s="20">
        <f>'[4]Monthly Comparison'!C24</f>
        <v>-106939</v>
      </c>
      <c r="D23" s="20"/>
      <c r="E23" s="20">
        <f>'[4]Monthly Comparison'!E24</f>
        <v>210803</v>
      </c>
      <c r="F23" s="47">
        <f>'[4]Monthly Comparison'!F24</f>
        <v>66.3440778996796</v>
      </c>
    </row>
    <row r="24" spans="1:6" ht="15" customHeight="1">
      <c r="A24" s="18" t="str">
        <f>'[4]Monthly Comparison'!A25</f>
        <v>  Corporation &amp; Utilities 1/</v>
      </c>
      <c r="B24" s="20">
        <f>'[4]Monthly Comparison'!B25</f>
        <v>-14314</v>
      </c>
      <c r="C24" s="20">
        <f>'[4]Monthly Comparison'!C25</f>
        <v>4393</v>
      </c>
      <c r="D24" s="20"/>
      <c r="E24" s="20">
        <f>'[4]Monthly Comparison'!E25</f>
        <v>18707</v>
      </c>
      <c r="F24" s="47">
        <f>'[4]Monthly Comparison'!F25</f>
        <v>130.69023333799078</v>
      </c>
    </row>
    <row r="25" spans="1:6" ht="15" customHeight="1">
      <c r="A25" s="18" t="str">
        <f>'[4]Monthly Comparison'!A26</f>
        <v>  Banks</v>
      </c>
      <c r="B25" s="20">
        <f>'[4]Monthly Comparison'!B26</f>
        <v>25107</v>
      </c>
      <c r="C25" s="20">
        <f>'[4]Monthly Comparison'!C26</f>
        <v>11315</v>
      </c>
      <c r="D25" s="20"/>
      <c r="E25" s="20">
        <f>'[4]Monthly Comparison'!E26</f>
        <v>-13792</v>
      </c>
      <c r="F25" s="47">
        <f>'[4]Monthly Comparison'!F26</f>
        <v>-54.932887242601666</v>
      </c>
    </row>
    <row r="26" spans="1:6" ht="15" customHeight="1">
      <c r="A26" s="18" t="str">
        <f>'[4]Monthly Comparison'!A27</f>
        <v>  Insurance (Article 33)</v>
      </c>
      <c r="B26" s="20">
        <f>'[4]Monthly Comparison'!B27</f>
        <v>-12033</v>
      </c>
      <c r="C26" s="20">
        <f>'[4]Monthly Comparison'!C27</f>
        <v>11237</v>
      </c>
      <c r="D26" s="20"/>
      <c r="E26" s="20">
        <f>'[4]Monthly Comparison'!E27</f>
        <v>23270</v>
      </c>
      <c r="F26" s="47">
        <f>'[4]Monthly Comparison'!F27</f>
        <v>193.38485830632428</v>
      </c>
    </row>
    <row r="27" spans="1:6" ht="15" customHeight="1">
      <c r="A27" s="18" t="str">
        <f>'[4]Monthly Comparison'!A28</f>
        <v>  Direct Writings</v>
      </c>
      <c r="B27" s="20">
        <f>'[4]Monthly Comparison'!B28</f>
        <v>460</v>
      </c>
      <c r="C27" s="20">
        <f>'[4]Monthly Comparison'!C28</f>
        <v>1343</v>
      </c>
      <c r="D27" s="20"/>
      <c r="E27" s="20">
        <f>'[4]Monthly Comparison'!E28</f>
        <v>883</v>
      </c>
      <c r="F27" s="47">
        <f>'[4]Monthly Comparison'!F28</f>
        <v>191.95652173913044</v>
      </c>
    </row>
    <row r="28" spans="1:6" ht="15" customHeight="1">
      <c r="A28" s="18" t="str">
        <f>'[4]Monthly Comparison'!A29</f>
        <v>  Petroleum 1/, 4/</v>
      </c>
      <c r="B28" s="20">
        <f>'[4]Monthly Comparison'!B29</f>
        <v>91079</v>
      </c>
      <c r="C28" s="20">
        <f>'[4]Monthly Comparison'!C29</f>
        <v>96817</v>
      </c>
      <c r="D28" s="20"/>
      <c r="E28" s="20">
        <f>'[4]Monthly Comparison'!E29</f>
        <v>5738</v>
      </c>
      <c r="F28" s="47">
        <f>'[4]Monthly Comparison'!F29</f>
        <v>6.300025252802512</v>
      </c>
    </row>
    <row r="29" spans="1:6" ht="15" customHeight="1">
      <c r="A29" s="18" t="str">
        <f>'[4]Monthly Comparison'!A30</f>
        <v>Property Transfer Taxes 5/</v>
      </c>
      <c r="B29" s="19">
        <f>'[4]Monthly Comparison'!B30</f>
        <v>150102</v>
      </c>
      <c r="C29" s="19">
        <f>'[4]Monthly Comparison'!C30</f>
        <v>174250</v>
      </c>
      <c r="D29" s="19"/>
      <c r="E29" s="19">
        <f>'[4]Monthly Comparison'!E30</f>
        <v>24148</v>
      </c>
      <c r="F29" s="47">
        <f>'[4]Monthly Comparison'!F30</f>
        <v>16.087727012298302</v>
      </c>
    </row>
    <row r="30" spans="1:6" ht="15" customHeight="1">
      <c r="A30" s="18" t="str">
        <f>'[4]Monthly Comparison'!A31</f>
        <v>  Estate</v>
      </c>
      <c r="B30" s="20">
        <f>'[4]Monthly Comparison'!B31</f>
        <v>57312</v>
      </c>
      <c r="C30" s="20">
        <f>'[4]Monthly Comparison'!C31</f>
        <v>80349</v>
      </c>
      <c r="D30" s="20"/>
      <c r="E30" s="20">
        <f>'[4]Monthly Comparison'!E31</f>
        <v>23037</v>
      </c>
      <c r="F30" s="47">
        <f>'[4]Monthly Comparison'!F31</f>
        <v>40.19577051926298</v>
      </c>
    </row>
    <row r="31" spans="1:6" ht="15" customHeight="1">
      <c r="A31" s="18" t="str">
        <f>'[4]Monthly Comparison'!A32</f>
        <v>  Real Estate Transfer</v>
      </c>
      <c r="B31" s="20">
        <f>'[4]Monthly Comparison'!B32</f>
        <v>92788</v>
      </c>
      <c r="C31" s="20">
        <f>'[4]Monthly Comparison'!C32</f>
        <v>93900</v>
      </c>
      <c r="D31" s="20"/>
      <c r="E31" s="20">
        <f>'[4]Monthly Comparison'!E32</f>
        <v>1112</v>
      </c>
      <c r="F31" s="47">
        <f>'[4]Monthly Comparison'!F32</f>
        <v>1.1984308315730483</v>
      </c>
    </row>
    <row r="32" spans="1:6" ht="15" customHeight="1">
      <c r="A32" s="18" t="str">
        <f>'[4]Monthly Comparison'!A33</f>
        <v>Other Revenues</v>
      </c>
      <c r="B32" s="19">
        <f>'[4]Monthly Comparison'!B33</f>
        <v>1602</v>
      </c>
      <c r="C32" s="19">
        <f>'[4]Monthly Comparison'!C33</f>
        <v>1224</v>
      </c>
      <c r="D32" s="19"/>
      <c r="E32" s="19">
        <f>'[4]Monthly Comparison'!E33</f>
        <v>-378</v>
      </c>
      <c r="F32" s="47">
        <f>'[4]Monthly Comparison'!F33</f>
        <v>-23.595505617977526</v>
      </c>
    </row>
    <row r="33" spans="1:6" ht="15" customHeight="1">
      <c r="A33" s="18" t="str">
        <f>'[4]Monthly Comparison'!A34</f>
        <v>  Pari-Mutuel</v>
      </c>
      <c r="B33" s="20">
        <f>'[4]Monthly Comparison'!B34</f>
        <v>898</v>
      </c>
      <c r="C33" s="20">
        <f>'[4]Monthly Comparison'!C34</f>
        <v>892</v>
      </c>
      <c r="D33" s="20"/>
      <c r="E33" s="20">
        <f>'[4]Monthly Comparison'!E34</f>
        <v>-6</v>
      </c>
      <c r="F33" s="47">
        <f>'[4]Monthly Comparison'!F34</f>
        <v>-0.6681514476614699</v>
      </c>
    </row>
    <row r="34" spans="1:6" ht="15" customHeight="1">
      <c r="A34" s="18" t="str">
        <f>'[4]Monthly Comparison'!A35</f>
        <v>  Hazardous Waste Assessments</v>
      </c>
      <c r="B34" s="20">
        <f>'[4]Monthly Comparison'!B35</f>
        <v>64</v>
      </c>
      <c r="C34" s="20">
        <f>'[4]Monthly Comparison'!C35</f>
        <v>23</v>
      </c>
      <c r="D34" s="20"/>
      <c r="E34" s="20">
        <f>'[4]Monthly Comparison'!E35</f>
        <v>-41</v>
      </c>
      <c r="F34" s="47">
        <f>'[4]Monthly Comparison'!F35</f>
        <v>-64.0625</v>
      </c>
    </row>
    <row r="35" spans="1:6" ht="15" customHeight="1">
      <c r="A35" s="18" t="str">
        <f>'[4]Monthly Comparison'!A36</f>
        <v>  Waste Tire Management and Recycling Fees</v>
      </c>
      <c r="B35" s="94">
        <f>'[4]Monthly Comparison'!B36</f>
        <v>32</v>
      </c>
      <c r="C35" s="94">
        <f>'[4]Monthly Comparison'!C36</f>
        <v>70</v>
      </c>
      <c r="D35" s="94"/>
      <c r="E35" s="94">
        <f>'[4]Monthly Comparison'!E36</f>
        <v>38</v>
      </c>
      <c r="F35" s="96">
        <f>'[4]Monthly Comparison'!F36</f>
        <v>118.75</v>
      </c>
    </row>
    <row r="36" spans="1:6" ht="15" customHeight="1">
      <c r="A36" s="95" t="str">
        <f>'[4]Monthly Comparison'!A37</f>
        <v>  Returnable Container Deposits</v>
      </c>
      <c r="B36" s="94">
        <f>'[4]Monthly Comparison'!B37</f>
        <v>264</v>
      </c>
      <c r="C36" s="94">
        <f>'[4]Monthly Comparison'!C37</f>
        <v>71</v>
      </c>
      <c r="D36" s="94"/>
      <c r="E36" s="94">
        <f>'[4]Monthly Comparison'!E37</f>
        <v>-193</v>
      </c>
      <c r="F36" s="96">
        <f>'[4]Monthly Comparison'!F37</f>
        <v>-73.10606060606061</v>
      </c>
    </row>
    <row r="37" spans="1:6" ht="15" customHeight="1">
      <c r="A37" s="95" t="str">
        <f>'[4]Monthly Comparison'!A38</f>
        <v>  Tax Return Preparer Registration Fees</v>
      </c>
      <c r="B37" s="94">
        <f>'[4]Monthly Comparison'!B38</f>
        <v>12</v>
      </c>
      <c r="C37" s="94">
        <f>'[4]Monthly Comparison'!C38</f>
        <v>79</v>
      </c>
      <c r="D37" s="94"/>
      <c r="E37" s="94">
        <f>'[4]Monthly Comparison'!E38</f>
        <v>67</v>
      </c>
      <c r="F37" s="96">
        <f>'[4]Monthly Comparison'!F38</f>
        <v>558.3333333333333</v>
      </c>
    </row>
    <row r="38" spans="1:6" ht="15" customHeight="1">
      <c r="A38" s="95" t="str">
        <f>'[4]Monthly Comparison'!A39</f>
        <v>  Racing Admissions</v>
      </c>
      <c r="B38" s="104">
        <f>'[4]Monthly Comparison'!B39</f>
        <v>4</v>
      </c>
      <c r="C38" s="104">
        <f>'[4]Monthly Comparison'!C39</f>
        <v>2</v>
      </c>
      <c r="D38" s="104"/>
      <c r="E38" s="104">
        <f>'[4]Monthly Comparison'!E39</f>
        <v>-2</v>
      </c>
      <c r="F38" s="115">
        <f>'[4]Monthly Comparison'!F39</f>
        <v>-50</v>
      </c>
    </row>
    <row r="39" spans="1:6" ht="13.5" thickBot="1">
      <c r="A39" s="95" t="str">
        <f>'[4]Monthly Comparison'!A40</f>
        <v>  Authorized Combative Sports Tax</v>
      </c>
      <c r="B39" s="86">
        <f>'[4]Monthly Comparison'!B40</f>
        <v>328</v>
      </c>
      <c r="C39" s="86">
        <f>'[4]Monthly Comparison'!C40</f>
        <v>87</v>
      </c>
      <c r="D39" s="86"/>
      <c r="E39" s="86">
        <f>'[4]Monthly Comparison'!E40</f>
        <v>-241</v>
      </c>
      <c r="F39" s="80">
        <f>'[4]Monthly Comparison'!F40</f>
        <v>-73.47560975609755</v>
      </c>
    </row>
    <row r="40" spans="1:6" ht="13.5" thickBot="1">
      <c r="A40" s="87" t="str">
        <f>'[4]Monthly Comparison'!A41</f>
        <v>Total - State Taxes and Fees 2/, 5/</v>
      </c>
      <c r="B40" s="84">
        <f>'[4]Monthly Comparison'!B41</f>
        <v>4442940</v>
      </c>
      <c r="C40" s="84">
        <f>'[4]Monthly Comparison'!C41</f>
        <v>4519698</v>
      </c>
      <c r="D40" s="85"/>
      <c r="E40" s="84">
        <f>'[4]Monthly Comparison'!E41</f>
        <v>76758</v>
      </c>
      <c r="F40" s="88">
        <f>'[4]Monthly Comparison'!F41</f>
        <v>1.727639806074356</v>
      </c>
    </row>
    <row r="41" ht="12.75">
      <c r="A41" s="4"/>
    </row>
    <row r="42" ht="12.75">
      <c r="A42" s="4" t="str">
        <f>'[4]Monthly Comparison'!A44</f>
        <v> 1/  See page 2 for component detail.</v>
      </c>
    </row>
    <row r="43" ht="12" customHeight="1"/>
    <row r="44" ht="12" customHeight="1"/>
    <row r="45" ht="12" customHeight="1"/>
    <row r="46" ht="12" customHeight="1"/>
    <row r="47" ht="12" customHeight="1"/>
    <row r="48" ht="12" customHeight="1">
      <c r="F48" s="25" t="str">
        <f>'[4]Monthly Comparison'!F56</f>
        <v>Page 1  </v>
      </c>
    </row>
    <row r="49" spans="1:5" ht="12.75">
      <c r="A49" s="4"/>
      <c r="B49" s="4"/>
      <c r="C49" s="4"/>
      <c r="D49" s="4"/>
      <c r="E49" s="15"/>
    </row>
    <row r="50" spans="1:6" ht="17.25">
      <c r="A50" s="11" t="str">
        <f>F8</f>
        <v>February 2018</v>
      </c>
      <c r="B50" s="7"/>
      <c r="C50" s="15"/>
      <c r="D50" s="15"/>
      <c r="E50" s="15"/>
      <c r="F50" s="26" t="str">
        <f>'[4]Monthly Comparison'!F58</f>
        <v>Monthly Comparison of Net Collections </v>
      </c>
    </row>
    <row r="51" spans="1:6" ht="12.75">
      <c r="A51" s="69" t="str">
        <f>'[4]Monthly Comparison'!A59</f>
        <v>(in thousands)</v>
      </c>
      <c r="B51" s="27"/>
      <c r="C51" s="28"/>
      <c r="D51" s="13"/>
      <c r="E51" s="13"/>
      <c r="F51" s="13"/>
    </row>
    <row r="52" spans="1:6" ht="12.75">
      <c r="A52" s="4"/>
      <c r="B52" s="4"/>
      <c r="C52" s="4"/>
      <c r="D52" s="4"/>
      <c r="E52" s="4"/>
      <c r="F52" s="4"/>
    </row>
    <row r="53" spans="1:6" ht="13.5" thickBot="1">
      <c r="A53" s="4"/>
      <c r="B53" s="4"/>
      <c r="C53" s="4"/>
      <c r="D53" s="4"/>
      <c r="E53" s="4"/>
      <c r="F53" s="4"/>
    </row>
    <row r="54" spans="1:6" ht="12.75">
      <c r="A54" s="21"/>
      <c r="B54" s="29" t="str">
        <f>'[4]Monthly Comparison'!B62</f>
        <v>Net Collections</v>
      </c>
      <c r="C54" s="29"/>
      <c r="D54" s="21"/>
      <c r="E54" s="127" t="str">
        <f>'[4]Monthly Comparison'!E62</f>
        <v>Difference</v>
      </c>
      <c r="F54" s="127">
        <f>'[1]Monthly Comparison'!F63</f>
        <v>0</v>
      </c>
    </row>
    <row r="55" spans="1:6" ht="12.75">
      <c r="A55" s="118" t="str">
        <f>'[4]Monthly Comparison'!A63</f>
        <v>Personal Income Tax</v>
      </c>
      <c r="B55" s="46" t="str">
        <f>'[4]Monthly Comparison'!B63</f>
        <v>February 2017</v>
      </c>
      <c r="C55" s="46" t="str">
        <f>'[4]Monthly Comparison'!C63</f>
        <v>February 2018</v>
      </c>
      <c r="D55" s="4"/>
      <c r="E55" s="32" t="str">
        <f>'[4]Monthly Comparison'!E63</f>
        <v>Amount </v>
      </c>
      <c r="F55" s="17" t="str">
        <f>'[4]Monthly Comparison'!F63</f>
        <v>Percent </v>
      </c>
    </row>
    <row r="56" spans="1:6" ht="12.75">
      <c r="A56" s="49" t="str">
        <f>'[4]Monthly Comparison'!A64</f>
        <v>     Withholding</v>
      </c>
      <c r="B56" s="19">
        <f>'[4]Monthly Comparison'!B64</f>
        <v>4223413</v>
      </c>
      <c r="C56" s="31">
        <f>'[4]Monthly Comparison'!C64</f>
        <v>4181297</v>
      </c>
      <c r="D56" s="17"/>
      <c r="E56" s="31">
        <f>'[4]Monthly Comparison'!E64</f>
        <v>-42116</v>
      </c>
      <c r="F56" s="50">
        <f>'[4]Monthly Comparison'!F64</f>
        <v>-0.9972029730457334</v>
      </c>
    </row>
    <row r="57" spans="1:6" ht="12.75">
      <c r="A57" s="51" t="str">
        <f>'[4]Monthly Comparison'!A65</f>
        <v>     Estimated Tax</v>
      </c>
      <c r="B57" s="32">
        <f>'[4]Monthly Comparison'!B65</f>
        <v>88260</v>
      </c>
      <c r="C57" s="32">
        <f>'[4]Monthly Comparison'!C65</f>
        <v>68206</v>
      </c>
      <c r="D57" s="17"/>
      <c r="E57" s="32">
        <f>'[4]Monthly Comparison'!E65</f>
        <v>-20054</v>
      </c>
      <c r="F57" s="50">
        <f>'[4]Monthly Comparison'!F65</f>
        <v>-22.721504645365965</v>
      </c>
    </row>
    <row r="58" spans="1:6" ht="12.75">
      <c r="A58" s="51" t="str">
        <f>'[4]Monthly Comparison'!A66</f>
        <v>     Final Payments</v>
      </c>
      <c r="B58" s="32">
        <f>'[4]Monthly Comparison'!B66</f>
        <v>30698</v>
      </c>
      <c r="C58" s="32">
        <f>'[4]Monthly Comparison'!C66</f>
        <v>40190</v>
      </c>
      <c r="D58" s="17"/>
      <c r="E58" s="32">
        <f>'[4]Monthly Comparison'!E66</f>
        <v>9492</v>
      </c>
      <c r="F58" s="50">
        <f>'[4]Monthly Comparison'!F66</f>
        <v>30.920581145351488</v>
      </c>
    </row>
    <row r="59" spans="1:6" ht="12.75">
      <c r="A59" s="51" t="str">
        <f>'[4]Monthly Comparison'!A67</f>
        <v>     Delinquencies</v>
      </c>
      <c r="B59" s="32">
        <f>'[4]Monthly Comparison'!B67</f>
        <v>161989</v>
      </c>
      <c r="C59" s="32">
        <f>'[4]Monthly Comparison'!C67</f>
        <v>120532</v>
      </c>
      <c r="D59" s="17"/>
      <c r="E59" s="32">
        <f>'[4]Monthly Comparison'!E67</f>
        <v>-41457</v>
      </c>
      <c r="F59" s="50">
        <f>'[4]Monthly Comparison'!F67</f>
        <v>-25.592478501626655</v>
      </c>
    </row>
    <row r="60" spans="1:6" ht="12.75">
      <c r="A60" s="51" t="str">
        <f>'[4]Monthly Comparison'!A68</f>
        <v>     Limited Liability Company Fees</v>
      </c>
      <c r="B60" s="32">
        <f>'[4]Monthly Comparison'!B68</f>
        <v>15633</v>
      </c>
      <c r="C60" s="32">
        <f>'[4]Monthly Comparison'!C68</f>
        <v>15155</v>
      </c>
      <c r="D60" s="17"/>
      <c r="E60" s="32">
        <f>'[4]Monthly Comparison'!E68</f>
        <v>-478</v>
      </c>
      <c r="F60" s="50">
        <f>'[4]Monthly Comparison'!F68</f>
        <v>-3.057634491140536</v>
      </c>
    </row>
    <row r="61" spans="1:6" ht="12.75">
      <c r="A61" s="107" t="str">
        <f>'[4]Monthly Comparison'!A69</f>
        <v>Total Gross Collections</v>
      </c>
      <c r="B61" s="31">
        <f>'[4]Monthly Comparison'!B69</f>
        <v>4519993</v>
      </c>
      <c r="C61" s="31">
        <f>'[4]Monthly Comparison'!C69</f>
        <v>4425380</v>
      </c>
      <c r="D61" s="17"/>
      <c r="E61" s="31">
        <f>'[4]Monthly Comparison'!E69</f>
        <v>-94613</v>
      </c>
      <c r="F61" s="50">
        <f>'[4]Monthly Comparison'!F69</f>
        <v>-2.0932112063005404</v>
      </c>
    </row>
    <row r="62" spans="1:6" ht="12.75">
      <c r="A62" s="51" t="str">
        <f>'[4]Monthly Comparison'!A70</f>
        <v>     Refunds/Minor Offsets</v>
      </c>
      <c r="B62" s="32">
        <f>'[4]Monthly Comparison'!B70</f>
        <v>998990</v>
      </c>
      <c r="C62" s="32">
        <f>'[4]Monthly Comparison'!C70</f>
        <v>1133158</v>
      </c>
      <c r="D62" s="17"/>
      <c r="E62" s="32">
        <f>'[4]Monthly Comparison'!E70</f>
        <v>134168</v>
      </c>
      <c r="F62" s="50">
        <f>'[4]Monthly Comparison'!F70</f>
        <v>13.430364668314997</v>
      </c>
    </row>
    <row r="63" spans="1:6" ht="12.75">
      <c r="A63" s="51" t="str">
        <f>'[4]Monthly Comparison'!A71</f>
        <v>     State/City Offsets</v>
      </c>
      <c r="B63" s="32">
        <f>'[4]Monthly Comparison'!B71</f>
        <v>27466</v>
      </c>
      <c r="C63" s="32">
        <f>'[4]Monthly Comparison'!C71</f>
        <v>44851</v>
      </c>
      <c r="D63" s="17"/>
      <c r="E63" s="32">
        <f>'[4]Monthly Comparison'!E71</f>
        <v>17385</v>
      </c>
      <c r="F63" s="50">
        <f>'[4]Monthly Comparison'!F71</f>
        <v>63.29643923396199</v>
      </c>
    </row>
    <row r="64" spans="1:6" ht="12.75">
      <c r="A64" s="71" t="str">
        <f>'[4]Monthly Comparison'!A72</f>
        <v>Net Collections</v>
      </c>
      <c r="B64" s="31">
        <f>'[4]Monthly Comparison'!B72</f>
        <v>3493537</v>
      </c>
      <c r="C64" s="31">
        <f>'[4]Monthly Comparison'!C72</f>
        <v>3247371</v>
      </c>
      <c r="D64" s="17"/>
      <c r="E64" s="31">
        <f>'[4]Monthly Comparison'!E72</f>
        <v>-246166</v>
      </c>
      <c r="F64" s="47">
        <f>'[4]Monthly Comparison'!F72</f>
        <v>-7.0463258296677544</v>
      </c>
    </row>
    <row r="65" spans="1:6" ht="12.75">
      <c r="A65" s="102" t="str">
        <f>'[4]Monthly Comparison'!A76</f>
        <v>Cigarette/Tobacco Products</v>
      </c>
      <c r="B65" s="31">
        <f>'[4]Monthly Comparison'!B76</f>
        <v>80537</v>
      </c>
      <c r="C65" s="31">
        <f>'[4]Monthly Comparison'!C76</f>
        <v>69680</v>
      </c>
      <c r="D65" s="17"/>
      <c r="E65" s="31">
        <f>'[4]Monthly Comparison'!E76</f>
        <v>-10857</v>
      </c>
      <c r="F65" s="47">
        <f>'[4]Monthly Comparison'!F76</f>
        <v>-13.480760395842905</v>
      </c>
    </row>
    <row r="66" spans="1:6" ht="12.75">
      <c r="A66" s="102" t="str">
        <f>'[4]Monthly Comparison'!A77</f>
        <v>  Cigarette</v>
      </c>
      <c r="B66" s="32">
        <f>'[4]Monthly Comparison'!B77</f>
        <v>74996</v>
      </c>
      <c r="C66" s="32">
        <f>'[4]Monthly Comparison'!C77</f>
        <v>63508</v>
      </c>
      <c r="D66" s="17"/>
      <c r="E66" s="32">
        <f>'[4]Monthly Comparison'!E77</f>
        <v>-11488</v>
      </c>
      <c r="F66" s="47">
        <f>'[4]Monthly Comparison'!F77</f>
        <v>-15.318150301349407</v>
      </c>
    </row>
    <row r="67" spans="1:6" ht="12.75">
      <c r="A67" s="102" t="str">
        <f>'[4]Monthly Comparison'!A78</f>
        <v>  Tobacco Products</v>
      </c>
      <c r="B67" s="32">
        <f>'[4]Monthly Comparison'!B78</f>
        <v>5324</v>
      </c>
      <c r="C67" s="32">
        <f>'[4]Monthly Comparison'!C78</f>
        <v>5851</v>
      </c>
      <c r="D67" s="17"/>
      <c r="E67" s="32">
        <f>'[4]Monthly Comparison'!E78</f>
        <v>527</v>
      </c>
      <c r="F67" s="47">
        <f>'[4]Monthly Comparison'!F78</f>
        <v>9.898572501878288</v>
      </c>
    </row>
    <row r="68" spans="1:6" ht="12.75">
      <c r="A68" s="102" t="str">
        <f>'[4]Monthly Comparison'!A79</f>
        <v>  Retailer Licenses</v>
      </c>
      <c r="B68" s="32">
        <f>'[4]Monthly Comparison'!B79</f>
        <v>217</v>
      </c>
      <c r="C68" s="32">
        <f>'[4]Monthly Comparison'!C79</f>
        <v>321</v>
      </c>
      <c r="D68" s="17"/>
      <c r="E68" s="32">
        <f>'[4]Monthly Comparison'!E79</f>
        <v>104</v>
      </c>
      <c r="F68" s="47">
        <f>'[4]Monthly Comparison'!F79</f>
        <v>47.926267281105986</v>
      </c>
    </row>
    <row r="69" spans="1:6" ht="12.75">
      <c r="A69" s="108" t="str">
        <f>'[4]Monthly Comparison'!A80</f>
        <v>  Vending Machine Stickers</v>
      </c>
      <c r="B69" s="32">
        <f>'[4]Monthly Comparison'!B80</f>
        <v>0</v>
      </c>
      <c r="C69" s="32">
        <f>'[4]Monthly Comparison'!C80</f>
        <v>0</v>
      </c>
      <c r="D69" s="17"/>
      <c r="E69" s="32">
        <f>'[4]Monthly Comparison'!E80</f>
        <v>0</v>
      </c>
      <c r="F69" s="47" t="str">
        <f>'[4]Monthly Comparison'!F80</f>
        <v>NA</v>
      </c>
    </row>
    <row r="70" spans="1:6" ht="12.75">
      <c r="A70" s="49" t="str">
        <f>'[4]Monthly Comparison'!A81</f>
        <v>Highway/Fuel Use</v>
      </c>
      <c r="B70" s="31">
        <f>'[4]Monthly Comparison'!B81</f>
        <v>10795</v>
      </c>
      <c r="C70" s="31">
        <f>'[4]Monthly Comparison'!C81</f>
        <v>8524</v>
      </c>
      <c r="D70" s="17"/>
      <c r="E70" s="31">
        <f>'[4]Monthly Comparison'!E81</f>
        <v>-2271</v>
      </c>
      <c r="F70" s="50">
        <f>'[4]Monthly Comparison'!F81</f>
        <v>-21.037517369152386</v>
      </c>
    </row>
    <row r="71" spans="1:6" ht="12.75">
      <c r="A71" s="51" t="str">
        <f>'[4]Monthly Comparison'!A82</f>
        <v>  Highway Use</v>
      </c>
      <c r="B71" s="32">
        <f>'[4]Monthly Comparison'!B82</f>
        <v>9975</v>
      </c>
      <c r="C71" s="32">
        <f>'[4]Monthly Comparison'!C82</f>
        <v>8524</v>
      </c>
      <c r="D71" s="17"/>
      <c r="E71" s="32">
        <f>'[4]Monthly Comparison'!E82</f>
        <v>-1451</v>
      </c>
      <c r="F71" s="50">
        <f>'[4]Monthly Comparison'!F82</f>
        <v>-14.546365914786968</v>
      </c>
    </row>
    <row r="72" spans="1:6" ht="12.75">
      <c r="A72" s="51" t="str">
        <f>'[4]Monthly Comparison'!A83</f>
        <v>    Truck Mileage</v>
      </c>
      <c r="B72" s="32">
        <f>'[4]Monthly Comparison'!B83</f>
        <v>9868</v>
      </c>
      <c r="C72" s="32">
        <f>'[4]Monthly Comparison'!C83</f>
        <v>8387</v>
      </c>
      <c r="D72" s="17"/>
      <c r="E72" s="32">
        <f>'[4]Monthly Comparison'!E83</f>
        <v>-1481</v>
      </c>
      <c r="F72" s="50">
        <f>'[4]Monthly Comparison'!F83</f>
        <v>-15.008107012565869</v>
      </c>
    </row>
    <row r="73" spans="1:6" ht="12.75">
      <c r="A73" s="51" t="str">
        <f>'[4]Monthly Comparison'!A84</f>
        <v>    Permits</v>
      </c>
      <c r="B73" s="32">
        <f>'[4]Monthly Comparison'!B84</f>
        <v>107</v>
      </c>
      <c r="C73" s="32">
        <f>'[4]Monthly Comparison'!C84</f>
        <v>137</v>
      </c>
      <c r="D73" s="17"/>
      <c r="E73" s="32">
        <f>'[4]Monthly Comparison'!E84</f>
        <v>30</v>
      </c>
      <c r="F73" s="50">
        <f>'[4]Monthly Comparison'!F84</f>
        <v>28.037383177570092</v>
      </c>
    </row>
    <row r="74" spans="1:6" ht="12.75">
      <c r="A74" s="51" t="str">
        <f>'[4]Monthly Comparison'!A85</f>
        <v>  Fuel Use</v>
      </c>
      <c r="B74" s="32">
        <f>'[4]Monthly Comparison'!B85</f>
        <v>820</v>
      </c>
      <c r="C74" s="32">
        <f>'[4]Monthly Comparison'!C85</f>
        <v>944</v>
      </c>
      <c r="D74" s="17"/>
      <c r="E74" s="32">
        <f>'[4]Monthly Comparison'!E85</f>
        <v>124</v>
      </c>
      <c r="F74" s="50">
        <f>'[4]Monthly Comparison'!F85</f>
        <v>15.121951219512194</v>
      </c>
    </row>
    <row r="75" spans="1:6" ht="12.75">
      <c r="A75" s="51" t="str">
        <f>'[4]Monthly Comparison'!A86</f>
        <v>    Article 21</v>
      </c>
      <c r="B75" s="32">
        <f>'[4]Monthly Comparison'!B86</f>
        <v>0</v>
      </c>
      <c r="C75" s="32">
        <f>'[4]Monthly Comparison'!C86</f>
        <v>0</v>
      </c>
      <c r="D75" s="17"/>
      <c r="E75" s="32">
        <f>'[4]Monthly Comparison'!E86</f>
        <v>0</v>
      </c>
      <c r="F75" s="50" t="str">
        <f>'[4]Monthly Comparison'!F86</f>
        <v>NA</v>
      </c>
    </row>
    <row r="76" spans="1:6" ht="12.75">
      <c r="A76" s="51" t="str">
        <f>'[4]Monthly Comparison'!A87</f>
        <v>    Article 21A IFTA</v>
      </c>
      <c r="B76" s="32">
        <f>'[4]Monthly Comparison'!B87</f>
        <v>785</v>
      </c>
      <c r="C76" s="32">
        <f>'[4]Monthly Comparison'!C87</f>
        <v>902</v>
      </c>
      <c r="D76" s="17"/>
      <c r="E76" s="32">
        <f>'[4]Monthly Comparison'!E87</f>
        <v>117</v>
      </c>
      <c r="F76" s="50">
        <f>'[4]Monthly Comparison'!F87</f>
        <v>14.904458598726114</v>
      </c>
    </row>
    <row r="77" spans="1:6" ht="12.75">
      <c r="A77" s="51" t="str">
        <f>'[4]Monthly Comparison'!A88</f>
        <v>    IFTA Decal Fees &amp; Trip Permits</v>
      </c>
      <c r="B77" s="32">
        <f>'[4]Monthly Comparison'!B88</f>
        <v>35</v>
      </c>
      <c r="C77" s="32">
        <f>'[4]Monthly Comparison'!C88</f>
        <v>42</v>
      </c>
      <c r="D77" s="17"/>
      <c r="E77" s="32">
        <f>'[4]Monthly Comparison'!E88</f>
        <v>7</v>
      </c>
      <c r="F77" s="50">
        <f>'[4]Monthly Comparison'!F88</f>
        <v>20</v>
      </c>
    </row>
    <row r="78" spans="1:6" ht="12.75">
      <c r="A78" s="51" t="str">
        <f>'[4]Monthly Comparison'!A89</f>
        <v>Corporation &amp; Utilities 6/</v>
      </c>
      <c r="B78" s="31">
        <f>'[4]Monthly Comparison'!B89</f>
        <v>-14314</v>
      </c>
      <c r="C78" s="31">
        <f>'[4]Monthly Comparison'!C89</f>
        <v>4393</v>
      </c>
      <c r="D78" s="31"/>
      <c r="E78" s="31">
        <f>'[4]Monthly Comparison'!E89</f>
        <v>18707</v>
      </c>
      <c r="F78" s="50">
        <f>'[4]Monthly Comparison'!F89</f>
        <v>130.69023333799078</v>
      </c>
    </row>
    <row r="79" spans="1:6" ht="12.75">
      <c r="A79" s="51" t="str">
        <f>'[4]Monthly Comparison'!A90</f>
        <v>  Article 9 (excl sec 180, 186-A, A&amp;E, PSC, &amp; 186-F)</v>
      </c>
      <c r="B79" s="32">
        <f>'[4]Monthly Comparison'!B90</f>
        <v>-17057</v>
      </c>
      <c r="C79" s="32">
        <f>'[4]Monthly Comparison'!C90</f>
        <v>3809</v>
      </c>
      <c r="D79" s="17"/>
      <c r="E79" s="32">
        <f>'[4]Monthly Comparison'!E90</f>
        <v>20866</v>
      </c>
      <c r="F79" s="50">
        <f>'[4]Monthly Comparison'!F90</f>
        <v>122.33100779738524</v>
      </c>
    </row>
    <row r="80" spans="1:6" ht="12.75">
      <c r="A80" s="51" t="str">
        <f>'[4]Monthly Comparison'!A91</f>
        <v>  Utilities (sections 186-A, A&amp;E &amp; PSC)</v>
      </c>
      <c r="B80" s="32">
        <f>'[4]Monthly Comparison'!B91</f>
        <v>2737</v>
      </c>
      <c r="C80" s="32">
        <f>'[4]Monthly Comparison'!C91</f>
        <v>100</v>
      </c>
      <c r="D80" s="17"/>
      <c r="E80" s="32">
        <f>'[4]Monthly Comparison'!E91</f>
        <v>-2637</v>
      </c>
      <c r="F80" s="50">
        <f>'[4]Monthly Comparison'!F91</f>
        <v>-96.34636463280964</v>
      </c>
    </row>
    <row r="81" spans="1:6" ht="12.75">
      <c r="A81" s="51" t="str">
        <f>'[4]Monthly Comparison'!A92</f>
        <v>  Public Safety Communications Surcharge (§186-F)</v>
      </c>
      <c r="B81" s="32">
        <f>'[4]Monthly Comparison'!B92</f>
        <v>6</v>
      </c>
      <c r="C81" s="32">
        <f>'[4]Monthly Comparison'!C92</f>
        <v>484</v>
      </c>
      <c r="D81" s="17"/>
      <c r="E81" s="32">
        <f>'[4]Monthly Comparison'!E92</f>
        <v>478</v>
      </c>
      <c r="F81" s="50">
        <f>'[4]Monthly Comparison'!F92</f>
        <v>7966.666666666667</v>
      </c>
    </row>
    <row r="82" spans="1:6" ht="12.75">
      <c r="A82" s="51" t="str">
        <f>'[4]Monthly Comparison'!A93</f>
        <v>Petroleum</v>
      </c>
      <c r="B82" s="31">
        <f>'[4]Monthly Comparison'!B93</f>
        <v>91079</v>
      </c>
      <c r="C82" s="31">
        <f>'[4]Monthly Comparison'!C93</f>
        <v>96817</v>
      </c>
      <c r="D82" s="17"/>
      <c r="E82" s="31">
        <f>'[4]Monthly Comparison'!E93</f>
        <v>5738</v>
      </c>
      <c r="F82" s="50">
        <f>'[4]Monthly Comparison'!F93</f>
        <v>6.300025252802512</v>
      </c>
    </row>
    <row r="83" spans="1:6" ht="12.75">
      <c r="A83" s="51" t="str">
        <f>'[4]Monthly Comparison'!A94</f>
        <v>  Article 13-A (prior to 9/1/1990)</v>
      </c>
      <c r="B83" s="32">
        <f>'[4]Monthly Comparison'!B94</f>
        <v>0</v>
      </c>
      <c r="C83" s="32">
        <f>'[4]Monthly Comparison'!C94</f>
        <v>0</v>
      </c>
      <c r="D83" s="17"/>
      <c r="E83" s="32">
        <f>'[4]Monthly Comparison'!E94</f>
        <v>0</v>
      </c>
      <c r="F83" s="50" t="str">
        <f>'[4]Monthly Comparison'!F94</f>
        <v>NA</v>
      </c>
    </row>
    <row r="84" spans="1:6" ht="12.75">
      <c r="A84" s="51" t="str">
        <f>'[4]Monthly Comparison'!A95</f>
        <v>  Article 13-A (after 9/1/1990)</v>
      </c>
      <c r="B84" s="32">
        <f>'[4]Monthly Comparison'!B95</f>
        <v>91079</v>
      </c>
      <c r="C84" s="32">
        <f>'[4]Monthly Comparison'!C95</f>
        <v>96817</v>
      </c>
      <c r="D84" s="17"/>
      <c r="E84" s="32">
        <f>'[4]Monthly Comparison'!E95</f>
        <v>5738</v>
      </c>
      <c r="F84" s="50">
        <f>'[4]Monthly Comparison'!F95</f>
        <v>6.300025252802512</v>
      </c>
    </row>
    <row r="85" spans="1:6" ht="12.75">
      <c r="A85" s="51" t="str">
        <f>'[4]Monthly Comparison'!A96</f>
        <v>  Article 9, Section 182-A</v>
      </c>
      <c r="B85" s="32">
        <f>'[4]Monthly Comparison'!B96</f>
        <v>0</v>
      </c>
      <c r="C85" s="32">
        <f>'[4]Monthly Comparison'!C96</f>
        <v>0</v>
      </c>
      <c r="D85" s="17"/>
      <c r="E85" s="32">
        <f>'[4]Monthly Comparison'!E96</f>
        <v>0</v>
      </c>
      <c r="F85" s="50" t="str">
        <f>'[4]Monthly Comparison'!F96</f>
        <v>NA</v>
      </c>
    </row>
    <row r="86" spans="1:6" ht="13.5" thickBot="1">
      <c r="A86" s="77" t="str">
        <f>'[4]Monthly Comparison'!A97</f>
        <v>  Lubricating Oils (repealed 9/1/1994)</v>
      </c>
      <c r="B86" s="78">
        <f>'[4]Monthly Comparison'!B97</f>
        <v>0</v>
      </c>
      <c r="C86" s="78">
        <f>'[4]Monthly Comparison'!C97</f>
        <v>0</v>
      </c>
      <c r="D86" s="79"/>
      <c r="E86" s="78">
        <f>'[4]Monthly Comparison'!E97</f>
        <v>0</v>
      </c>
      <c r="F86" s="80" t="str">
        <f>'[4]Monthly Comparison'!F97</f>
        <v>NA</v>
      </c>
    </row>
    <row r="87" spans="1:6" ht="12.75">
      <c r="A87" s="73"/>
      <c r="B87" s="76"/>
      <c r="C87" s="76"/>
      <c r="D87" s="76"/>
      <c r="E87" s="76"/>
      <c r="F87" s="75"/>
    </row>
    <row r="88" spans="1:6" ht="12.75">
      <c r="A88" s="76"/>
      <c r="B88" s="76"/>
      <c r="C88" s="76"/>
      <c r="D88" s="74"/>
      <c r="E88" s="76"/>
      <c r="F88" s="75"/>
    </row>
    <row r="89" spans="1:6" ht="12.75">
      <c r="A89" s="53"/>
      <c r="B89" s="53"/>
      <c r="C89" s="53"/>
      <c r="D89" s="4"/>
      <c r="E89" s="53"/>
      <c r="F89" s="5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4"/>
      <c r="C93" s="4"/>
      <c r="D93" s="4"/>
      <c r="E93" s="4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4"/>
      <c r="B95" s="4"/>
      <c r="C95" s="4"/>
      <c r="D95" s="4"/>
      <c r="E95" s="4"/>
      <c r="F95" s="4"/>
    </row>
    <row r="96" spans="1:6" ht="12.75">
      <c r="A96" s="4"/>
      <c r="B96" s="4"/>
      <c r="C96" s="4"/>
      <c r="D96" s="4"/>
      <c r="E96" s="4"/>
      <c r="F96" s="4"/>
    </row>
    <row r="97" spans="1:6" ht="12.75">
      <c r="A97" s="4"/>
      <c r="B97" s="4"/>
      <c r="C97" s="4"/>
      <c r="D97" s="4"/>
      <c r="E97" s="4"/>
      <c r="F97" s="25" t="str">
        <f>'[4]Monthly Comparison'!F113</f>
        <v>Page 2  </v>
      </c>
    </row>
    <row r="98" spans="1:5" ht="15.75">
      <c r="A98" s="4"/>
      <c r="B98" s="4"/>
      <c r="C98" s="4"/>
      <c r="D98" s="4"/>
      <c r="E98" s="55"/>
    </row>
    <row r="99" spans="1:6" ht="17.25">
      <c r="A99" s="11" t="str">
        <f>F8</f>
        <v>February 2018</v>
      </c>
      <c r="B99" s="7"/>
      <c r="C99" s="15"/>
      <c r="D99" s="15"/>
      <c r="E99" s="15"/>
      <c r="F99" s="26" t="str">
        <f>'[4]Monthly Comparison'!F115</f>
        <v>Monthly Comparison of Net Collections </v>
      </c>
    </row>
    <row r="100" spans="1:6" ht="12.75">
      <c r="A100" s="69" t="str">
        <f>'[4]Monthly Comparison'!A116</f>
        <v>(in thousands)</v>
      </c>
      <c r="B100" s="27"/>
      <c r="C100" s="28"/>
      <c r="D100" s="13"/>
      <c r="E100" s="13"/>
      <c r="F100" s="13"/>
    </row>
    <row r="101" spans="1:6" ht="12.75">
      <c r="A101" s="4"/>
      <c r="B101" s="4"/>
      <c r="C101" s="4"/>
      <c r="D101" s="4"/>
      <c r="E101" s="4"/>
      <c r="F101" s="4"/>
    </row>
    <row r="102" spans="1:6" ht="13.5" thickBot="1">
      <c r="A102" s="4"/>
      <c r="B102" s="4"/>
      <c r="C102" s="4"/>
      <c r="D102" s="4"/>
      <c r="E102" s="4"/>
      <c r="F102" s="4"/>
    </row>
    <row r="103" spans="1:6" ht="12.75">
      <c r="A103" s="21"/>
      <c r="B103" s="29" t="str">
        <f>'[4]Monthly Comparison'!B119</f>
        <v>Net Collections</v>
      </c>
      <c r="C103" s="29"/>
      <c r="D103" s="21"/>
      <c r="E103" s="127" t="str">
        <f>'[4]Monthly Comparison'!E119</f>
        <v>Difference</v>
      </c>
      <c r="F103" s="127">
        <f>'[1]Monthly Comparison'!F120</f>
        <v>0</v>
      </c>
    </row>
    <row r="104" spans="1:6" ht="12.75">
      <c r="A104" s="16" t="str">
        <f>'[4]Monthly Comparison'!A120</f>
        <v>Local Taxes</v>
      </c>
      <c r="B104" s="46" t="str">
        <f>'[4]Monthly Comparison'!B120</f>
        <v>February 2017</v>
      </c>
      <c r="C104" s="46" t="str">
        <f>'[4]Monthly Comparison'!C120</f>
        <v>February 2018</v>
      </c>
      <c r="D104" s="4"/>
      <c r="E104" s="32" t="str">
        <f>'[4]Monthly Comparison'!E120</f>
        <v>Amount </v>
      </c>
      <c r="F104" s="17" t="str">
        <f>'[4]Monthly Comparison'!F120</f>
        <v>Percent </v>
      </c>
    </row>
    <row r="105" spans="1:6" ht="12.75">
      <c r="A105" s="49" t="str">
        <f>'[4]Monthly Comparison'!A121</f>
        <v>  M.T.A. Corporate Surcharge</v>
      </c>
      <c r="B105" s="31">
        <f>'[4]Monthly Comparison'!B121</f>
        <v>1661</v>
      </c>
      <c r="C105" s="31">
        <f>'[4]Monthly Comparison'!C121</f>
        <v>-1792</v>
      </c>
      <c r="D105" s="17"/>
      <c r="E105" s="31">
        <f>'[4]Monthly Comparison'!E121</f>
        <v>-3453</v>
      </c>
      <c r="F105" s="50">
        <f>'[4]Monthly Comparison'!F121</f>
        <v>-207.8868151715834</v>
      </c>
    </row>
    <row r="106" spans="1:6" ht="12.75">
      <c r="A106" s="51" t="str">
        <f>'[4]Monthly Comparison'!A122</f>
        <v>  M.T.A. Auto Rental</v>
      </c>
      <c r="B106" s="32">
        <f>'[4]Monthly Comparison'!B122</f>
        <v>2762</v>
      </c>
      <c r="C106" s="32">
        <f>'[4]Monthly Comparison'!C122</f>
        <v>16</v>
      </c>
      <c r="D106" s="17"/>
      <c r="E106" s="32">
        <f>'[4]Monthly Comparison'!E122</f>
        <v>-2746</v>
      </c>
      <c r="F106" s="50">
        <f>'[4]Monthly Comparison'!F122</f>
        <v>-99.42070963070239</v>
      </c>
    </row>
    <row r="107" spans="1:6" ht="12.75">
      <c r="A107" s="51" t="str">
        <f>'[4]Monthly Comparison'!A123</f>
        <v>  M.C.T. Mobility</v>
      </c>
      <c r="B107" s="32">
        <f>'[4]Monthly Comparison'!B123</f>
        <v>144504</v>
      </c>
      <c r="C107" s="32">
        <f>'[4]Monthly Comparison'!C123</f>
        <v>149209</v>
      </c>
      <c r="D107" s="17"/>
      <c r="E107" s="32">
        <f>'[4]Monthly Comparison'!E123</f>
        <v>4705</v>
      </c>
      <c r="F107" s="50">
        <f>'[4]Monthly Comparison'!F123</f>
        <v>3.255965232796324</v>
      </c>
    </row>
    <row r="108" spans="1:6" ht="12.75">
      <c r="A108" s="51" t="str">
        <f>'[4]Monthly Comparison'!A124</f>
        <v>  MCTMT Personal Income</v>
      </c>
      <c r="B108" s="32">
        <f>'[4]Monthly Comparison'!B124</f>
        <v>1173</v>
      </c>
      <c r="C108" s="32">
        <f>'[4]Monthly Comparison'!C124</f>
        <v>-97</v>
      </c>
      <c r="D108" s="17"/>
      <c r="E108" s="32">
        <f>'[4]Monthly Comparison'!E124</f>
        <v>-1270</v>
      </c>
      <c r="F108" s="50">
        <f>'[4]Monthly Comparison'!F124</f>
        <v>-108.26939471440751</v>
      </c>
    </row>
    <row r="109" spans="1:6" ht="12.75">
      <c r="A109" s="51" t="str">
        <f>'[4]Monthly Comparison'!A125</f>
        <v>  M.C.T.D. Taxicab and Hail Vehicle Rides</v>
      </c>
      <c r="B109" s="32">
        <f>'[4]Monthly Comparison'!B125</f>
        <v>357</v>
      </c>
      <c r="C109" s="32">
        <f>'[4]Monthly Comparison'!C125</f>
        <v>901</v>
      </c>
      <c r="D109" s="17"/>
      <c r="E109" s="32">
        <f>'[4]Monthly Comparison'!E125</f>
        <v>544</v>
      </c>
      <c r="F109" s="50">
        <f>'[4]Monthly Comparison'!F125</f>
        <v>152.38095238095238</v>
      </c>
    </row>
    <row r="110" spans="1:6" ht="12.75">
      <c r="A110" s="51" t="str">
        <f>'[4]Monthly Comparison'!A126</f>
        <v>  New York City Alcoholic Beverage </v>
      </c>
      <c r="B110" s="32">
        <f>'[4]Monthly Comparison'!B126</f>
        <v>1292</v>
      </c>
      <c r="C110" s="32">
        <f>'[4]Monthly Comparison'!C126</f>
        <v>1884</v>
      </c>
      <c r="D110" s="17"/>
      <c r="E110" s="32">
        <f>'[4]Monthly Comparison'!E126</f>
        <v>592</v>
      </c>
      <c r="F110" s="50">
        <f>'[4]Monthly Comparison'!F126</f>
        <v>45.82043343653251</v>
      </c>
    </row>
    <row r="111" spans="1:6" ht="12.75">
      <c r="A111" s="51" t="str">
        <f>'[4]Monthly Comparison'!A127</f>
        <v>  New York City Motor Fuel</v>
      </c>
      <c r="B111" s="32">
        <f>'[4]Monthly Comparison'!B127</f>
        <v>0</v>
      </c>
      <c r="C111" s="32">
        <f>'[4]Monthly Comparison'!C127</f>
        <v>0</v>
      </c>
      <c r="D111" s="17"/>
      <c r="E111" s="32">
        <f>'[4]Monthly Comparison'!E127</f>
        <v>0</v>
      </c>
      <c r="F111" s="50" t="str">
        <f>'[4]Monthly Comparison'!F127</f>
        <v>NA</v>
      </c>
    </row>
    <row r="112" spans="1:6" ht="12.75">
      <c r="A112" s="51" t="str">
        <f>'[4]Monthly Comparison'!A128</f>
        <v>  New York City Personal Income</v>
      </c>
      <c r="B112" s="32">
        <f>'[4]Monthly Comparison'!B128</f>
        <v>898988</v>
      </c>
      <c r="C112" s="32">
        <f>'[4]Monthly Comparison'!C128</f>
        <v>894826</v>
      </c>
      <c r="D112" s="17"/>
      <c r="E112" s="32">
        <f>'[4]Monthly Comparison'!E128</f>
        <v>-4162</v>
      </c>
      <c r="F112" s="50">
        <f>'[4]Monthly Comparison'!F128</f>
        <v>-0.46296502289240793</v>
      </c>
    </row>
    <row r="113" spans="1:6" ht="12.75">
      <c r="A113" s="49" t="str">
        <f>'[4]Monthly Comparison'!A129</f>
        <v>  Sales &amp; Use</v>
      </c>
      <c r="B113" s="32">
        <f>'[4]Monthly Comparison'!B129</f>
        <v>1079653</v>
      </c>
      <c r="C113" s="32">
        <f>'[4]Monthly Comparison'!C129</f>
        <v>1169889</v>
      </c>
      <c r="D113" s="17"/>
      <c r="E113" s="32">
        <f>'[4]Monthly Comparison'!E129</f>
        <v>90236</v>
      </c>
      <c r="F113" s="50">
        <f>'[4]Monthly Comparison'!F129</f>
        <v>8.357870538033978</v>
      </c>
    </row>
    <row r="114" spans="1:6" ht="12.75">
      <c r="A114" s="49" t="str">
        <f>'[4]Monthly Comparison'!A130</f>
        <v>  Stock Transfer (to NYC; all rebatable)</v>
      </c>
      <c r="B114" s="32">
        <f>'[4]Monthly Comparison'!B130</f>
        <v>25</v>
      </c>
      <c r="C114" s="32">
        <f>'[4]Monthly Comparison'!C130</f>
        <v>129</v>
      </c>
      <c r="D114" s="32"/>
      <c r="E114" s="32">
        <f>'[4]Monthly Comparison'!E130</f>
        <v>104</v>
      </c>
      <c r="F114" s="50">
        <f>'[4]Monthly Comparison'!F130</f>
        <v>416</v>
      </c>
    </row>
    <row r="115" spans="1:6" ht="12.75">
      <c r="A115" s="49" t="str">
        <f>'[4]Monthly Comparison'!A131</f>
        <v>  Yonkers Personal Income</v>
      </c>
      <c r="B115" s="32">
        <f>'[4]Monthly Comparison'!B131</f>
        <v>26</v>
      </c>
      <c r="C115" s="32">
        <f>'[4]Monthly Comparison'!C131</f>
        <v>3678</v>
      </c>
      <c r="D115" s="32"/>
      <c r="E115" s="32">
        <f>'[4]Monthly Comparison'!E131</f>
        <v>3652</v>
      </c>
      <c r="F115" s="50">
        <f>'[4]Monthly Comparison'!F131</f>
        <v>14046.153846153846</v>
      </c>
    </row>
    <row r="116" spans="1:6" ht="13.5" thickBot="1">
      <c r="A116" s="124" t="str">
        <f>'[4]Monthly Comparison'!A132</f>
        <v>  Article 9, Section 186g Local Surcharge</v>
      </c>
      <c r="B116" s="123">
        <f>'[4]Monthly Comparison'!B132</f>
        <v>0</v>
      </c>
      <c r="C116" s="123">
        <f>'[4]Monthly Comparison'!C132</f>
        <v>3.7799999999999994</v>
      </c>
      <c r="D116" s="125"/>
      <c r="E116" s="123">
        <f>'[4]Monthly Comparison'!E132</f>
        <v>3.7799999999999994</v>
      </c>
      <c r="F116" s="80" t="str">
        <f>'[4]Monthly Comparison'!F132</f>
        <v>NA</v>
      </c>
    </row>
    <row r="117" spans="1:6" ht="13.5" thickBot="1">
      <c r="A117" s="89" t="str">
        <f>'[4]Monthly Comparison'!A133</f>
        <v>Total-Local Taxes</v>
      </c>
      <c r="B117" s="82">
        <f>'[4]Monthly Comparison'!B133</f>
        <v>2130441</v>
      </c>
      <c r="C117" s="82">
        <f>'[4]Monthly Comparison'!C133</f>
        <v>2218646.78</v>
      </c>
      <c r="D117" s="119"/>
      <c r="E117" s="82">
        <f>'[4]Monthly Comparison'!E133</f>
        <v>88205.7799999998</v>
      </c>
      <c r="F117" s="88">
        <f>'[4]Monthly Comparison'!F133</f>
        <v>4.140259223325114</v>
      </c>
    </row>
    <row r="118" spans="1:6" ht="13.5" thickBot="1">
      <c r="A118" s="89" t="str">
        <f>'[4]Monthly Comparison'!A134</f>
        <v>Total State &amp; Local Taxes and Fees</v>
      </c>
      <c r="B118" s="82">
        <f>'[4]Monthly Comparison'!B134</f>
        <v>6573381</v>
      </c>
      <c r="C118" s="82">
        <f>'[4]Monthly Comparison'!C134</f>
        <v>6738344.779999999</v>
      </c>
      <c r="D118" s="90"/>
      <c r="E118" s="82">
        <f>'[4]Monthly Comparison'!E134</f>
        <v>164963.77999999933</v>
      </c>
      <c r="F118" s="88">
        <f>'[4]Monthly Comparison'!F134</f>
        <v>2.5095727754103914</v>
      </c>
    </row>
    <row r="119" spans="1:6" ht="12.75">
      <c r="A119" s="74"/>
      <c r="B119" s="74"/>
      <c r="C119" s="74"/>
      <c r="D119" s="74"/>
      <c r="E119" s="74"/>
      <c r="F119" s="74"/>
    </row>
    <row r="120" ht="12.75">
      <c r="A120" s="33" t="str">
        <f>'[4]Monthly Comparison'!A136</f>
        <v> 2/  Includes:</v>
      </c>
    </row>
    <row r="121" ht="13.5" thickBot="1">
      <c r="D121" s="57"/>
    </row>
    <row r="122" spans="1:4" ht="12.75">
      <c r="A122" s="35"/>
      <c r="B122" s="36" t="str">
        <f>'[4]Monthly Comparison'!B138</f>
        <v>February 2017</v>
      </c>
      <c r="C122" s="36" t="str">
        <f>'[4]Monthly Comparison'!C138</f>
        <v>February 2018</v>
      </c>
      <c r="D122" s="58"/>
    </row>
    <row r="123" spans="1:4" ht="12.75">
      <c r="A123" s="39" t="str">
        <f>'[4]Monthly Comparison'!A139</f>
        <v>     Hotel/Motel Occupancy (repealed 9/1/1994)</v>
      </c>
      <c r="B123" s="19">
        <f>'[4]Monthly Comparison'!B139</f>
        <v>0</v>
      </c>
      <c r="C123" s="19">
        <f>'[4]Monthly Comparison'!C139</f>
        <v>0</v>
      </c>
      <c r="D123" s="41"/>
    </row>
    <row r="124" spans="1:3" ht="13.5" thickBot="1">
      <c r="A124" s="39" t="str">
        <f>'[4]Monthly Comparison'!A140</f>
        <v>     Containers (repealed 10/1/1998)</v>
      </c>
      <c r="B124" s="19">
        <f>'[4]Monthly Comparison'!B140</f>
        <v>0</v>
      </c>
      <c r="C124" s="19">
        <f>'[4]Monthly Comparison'!C140</f>
        <v>0</v>
      </c>
    </row>
    <row r="125" spans="1:3" ht="12.75">
      <c r="A125" s="35"/>
      <c r="B125" s="35"/>
      <c r="C125" s="35"/>
    </row>
    <row r="126" spans="1:4" ht="12.75">
      <c r="A126" s="33" t="str">
        <f>'[4]Monthly Comparison'!A142</f>
        <v> 3/  Includes tax on informational and entertainment services (900) numbers:</v>
      </c>
      <c r="D126" s="57"/>
    </row>
    <row r="127" ht="13.5" thickBot="1">
      <c r="D127" s="58"/>
    </row>
    <row r="128" spans="2:3" ht="12.75">
      <c r="B128" s="36" t="str">
        <f>'[4]Monthly Comparison'!B144</f>
        <v>February 2017</v>
      </c>
      <c r="C128" s="36" t="str">
        <f>'[4]Monthly Comparison'!C144</f>
        <v>February 2018</v>
      </c>
    </row>
    <row r="129" spans="2:3" ht="13.5" thickBot="1">
      <c r="B129" s="19">
        <f>'[4]Monthly Comparison'!B145</f>
        <v>9</v>
      </c>
      <c r="C129" s="19">
        <f>'[4]Monthly Comparison'!C145</f>
        <v>10</v>
      </c>
    </row>
    <row r="130" spans="2:5" ht="12.75">
      <c r="B130" s="35"/>
      <c r="C130" s="35"/>
      <c r="D130" s="58"/>
      <c r="E130" s="58"/>
    </row>
    <row r="131" spans="1:5" ht="12.75">
      <c r="A131" s="33" t="str">
        <f>'[4]Monthly Comparison'!A147</f>
        <v> 4/  Includes Article 13-A Petroleum Business Tax, Lubricating Oils Tax (repealed 9/1/94), former Article 13-A Gross Receipts Tax,</v>
      </c>
      <c r="C131" s="58"/>
      <c r="D131" s="41"/>
      <c r="E131" s="41"/>
    </row>
    <row r="132" spans="1:5" ht="12.75">
      <c r="A132" s="33" t="str">
        <f>'[4]Monthly Comparison'!A148</f>
        <v>     and former Article 9, Section 182-A.</v>
      </c>
      <c r="C132" s="41"/>
      <c r="D132" s="41"/>
      <c r="E132" s="41"/>
    </row>
    <row r="133" spans="1:5" ht="12.75">
      <c r="A133" s="33"/>
      <c r="C133" s="41"/>
      <c r="D133" s="41"/>
      <c r="E133" s="41"/>
    </row>
    <row r="134" spans="1:5" ht="12.75">
      <c r="A134" s="33" t="str">
        <f>'[4]Monthly Comparison'!A150</f>
        <v> 5/  Includes:</v>
      </c>
      <c r="C134" s="41"/>
      <c r="D134" s="41"/>
      <c r="E134" s="41"/>
    </row>
    <row r="135" spans="3:5" ht="13.5" thickBot="1">
      <c r="C135" s="41"/>
      <c r="D135" s="33"/>
      <c r="E135" s="34"/>
    </row>
    <row r="136" spans="1:5" ht="12.75">
      <c r="A136" s="35"/>
      <c r="B136" s="36" t="str">
        <f>'[4]Monthly Comparison'!B152</f>
        <v>February 2017</v>
      </c>
      <c r="C136" s="36" t="str">
        <f>'[4]Monthly Comparison'!C152</f>
        <v>February 2018</v>
      </c>
      <c r="D136" s="58"/>
      <c r="E136" s="58"/>
    </row>
    <row r="137" spans="1:3" ht="12.75">
      <c r="A137" s="18" t="str">
        <f>'[4]Monthly Comparison'!A153</f>
        <v>     Real Property Gains (repealed 6/15/1996) </v>
      </c>
      <c r="B137" s="19">
        <f>'[4]Monthly Comparison'!B153</f>
        <v>0</v>
      </c>
      <c r="C137" s="19">
        <f>'[4]Monthly Comparison'!C153</f>
        <v>0</v>
      </c>
    </row>
    <row r="138" spans="1:3" ht="13.5" thickBot="1">
      <c r="A138" s="39" t="str">
        <f>'[4]Monthly Comparison'!A154</f>
        <v>     Gift (repealed 1/1/2000)</v>
      </c>
      <c r="B138" s="19">
        <f>'[4]Monthly Comparison'!B154</f>
        <v>2</v>
      </c>
      <c r="C138" s="19">
        <f>'[4]Monthly Comparison'!C154</f>
        <v>1</v>
      </c>
    </row>
    <row r="139" spans="1:3" ht="12.75">
      <c r="A139" s="35"/>
      <c r="B139" s="35"/>
      <c r="C139" s="35"/>
    </row>
    <row r="140" ht="12.75">
      <c r="A140" s="33"/>
    </row>
    <row r="142" spans="1:3" ht="12.75">
      <c r="A142" s="110"/>
      <c r="B142" s="111"/>
      <c r="C142" s="111"/>
    </row>
    <row r="143" spans="1:6" ht="12.75">
      <c r="A143" s="109"/>
      <c r="B143" s="112"/>
      <c r="C143" s="112"/>
      <c r="D143" s="4"/>
      <c r="E143" s="4"/>
      <c r="F143" s="4"/>
    </row>
    <row r="144" spans="1:6" ht="12.75">
      <c r="A144" s="112"/>
      <c r="B144" s="105"/>
      <c r="C144" s="105"/>
      <c r="D144" s="4"/>
      <c r="E144" s="4"/>
      <c r="F144" s="4"/>
    </row>
    <row r="145" spans="1:6" ht="12.75">
      <c r="A145" s="112"/>
      <c r="B145" s="104"/>
      <c r="C145" s="10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5" ht="12.75">
      <c r="A148" s="4"/>
      <c r="B148" s="4"/>
      <c r="C148" s="4"/>
      <c r="D148" s="4"/>
      <c r="E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5" ht="12.75">
      <c r="A151" s="4"/>
      <c r="B151" s="4"/>
      <c r="C151" s="4"/>
      <c r="D151" s="4"/>
      <c r="E151" s="4"/>
    </row>
    <row r="152" spans="1:6" ht="12.75">
      <c r="A152" s="4"/>
      <c r="B152" s="4"/>
      <c r="C152" s="4"/>
      <c r="D152" s="4"/>
      <c r="E152" s="15"/>
      <c r="F152" s="25">
        <f>'[3]Monthly Comparison'!F164</f>
        <v>0</v>
      </c>
    </row>
  </sheetData>
  <sheetProtection/>
  <mergeCells count="3">
    <mergeCell ref="E11:F11"/>
    <mergeCell ref="E54:F54"/>
    <mergeCell ref="E103:F103"/>
  </mergeCells>
  <printOptions/>
  <pageMargins left="0.4" right="0.4" top="0.4" bottom="0.25" header="0" footer="0"/>
  <pageSetup horizontalDpi="600" verticalDpi="600" orientation="portrait" r:id="rId1"/>
  <rowBreaks count="2" manualBreakCount="2">
    <brk id="49" max="255" man="1"/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7"/>
  <sheetViews>
    <sheetView zoomScalePageLayoutView="0" workbookViewId="0" topLeftCell="A32">
      <selection activeCell="J19" sqref="J19"/>
    </sheetView>
  </sheetViews>
  <sheetFormatPr defaultColWidth="9.6640625" defaultRowHeight="15"/>
  <cols>
    <col min="1" max="1" width="28.6640625" style="1" customWidth="1"/>
    <col min="2" max="2" width="8.5546875" style="1" customWidth="1"/>
    <col min="3" max="3" width="1.66796875" style="1" customWidth="1"/>
    <col min="4" max="4" width="7.99609375" style="1" customWidth="1"/>
    <col min="5" max="5" width="1.66796875" style="1" customWidth="1"/>
    <col min="6" max="6" width="8.10546875" style="1" customWidth="1"/>
    <col min="7" max="7" width="8.3359375" style="1" customWidth="1"/>
    <col min="8" max="8" width="1.66796875" style="1" customWidth="1"/>
    <col min="9" max="9" width="8.3359375" style="1" customWidth="1"/>
    <col min="10" max="10" width="8.6640625" style="1" customWidth="1"/>
    <col min="11" max="16384" width="9.6640625" style="1" customWidth="1"/>
  </cols>
  <sheetData>
    <row r="1" spans="1:10" ht="51.75">
      <c r="A1" s="2" t="str">
        <f>'[2]Fiscal Year Comparison'!A1</f>
        <v>OTPA</v>
      </c>
      <c r="B1" s="3" t="str">
        <f>'[2]Fiscal Year Comparison'!B1</f>
        <v>New York State Department of Taxation and Finance</v>
      </c>
      <c r="C1" s="4"/>
      <c r="D1" s="4"/>
      <c r="E1" s="4"/>
      <c r="F1" s="4"/>
      <c r="G1" s="4"/>
      <c r="H1" s="4"/>
      <c r="I1" s="4"/>
      <c r="J1" s="4"/>
    </row>
    <row r="2" spans="1:10" ht="1.5" customHeight="1">
      <c r="A2" s="5"/>
      <c r="B2" s="5"/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</row>
    <row r="3" spans="1:10" ht="17.25">
      <c r="A3" s="6" t="str">
        <f>'[2]Fiscal Year Comparison'!A3</f>
        <v>Office of Tax Policy Analysis</v>
      </c>
      <c r="B3" s="7" t="str">
        <f>'[2]Fiscal Year Comparison'!B3</f>
        <v>FISCAL YEAR COMPARISON OF NET COLLECTIONS</v>
      </c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6"/>
      <c r="B4" s="8"/>
      <c r="C4" s="4"/>
      <c r="D4" s="4"/>
      <c r="E4" s="4"/>
      <c r="F4" s="4"/>
      <c r="G4" s="4"/>
      <c r="H4" s="4"/>
      <c r="I4" s="4"/>
      <c r="J4" s="4"/>
    </row>
    <row r="5" spans="1:10" ht="12.75" customHeight="1">
      <c r="A5" s="4"/>
      <c r="B5" s="4"/>
      <c r="C5" s="4"/>
      <c r="D5" s="4"/>
      <c r="E5" s="4"/>
      <c r="F5" s="9"/>
      <c r="G5" s="10"/>
      <c r="H5" s="4"/>
      <c r="I5" s="4"/>
      <c r="J5" s="4"/>
    </row>
    <row r="6" spans="1:10" ht="12.7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E7" s="4"/>
      <c r="F7" s="4"/>
      <c r="G7" s="4"/>
      <c r="H7" s="4"/>
      <c r="I7" s="4"/>
      <c r="J7" s="4"/>
    </row>
    <row r="8" spans="1:10" ht="15.75">
      <c r="A8" s="4"/>
      <c r="B8" s="4"/>
      <c r="C8" s="4"/>
      <c r="D8" s="4"/>
      <c r="E8" s="59"/>
      <c r="F8" s="59"/>
      <c r="G8" s="59"/>
      <c r="H8" s="59"/>
      <c r="I8" s="11"/>
      <c r="J8" s="12" t="str">
        <f>'[4]Fiscal Year Comparison'!$J$8</f>
        <v>February 2018</v>
      </c>
    </row>
    <row r="9" spans="1:10" ht="12.75">
      <c r="A9" s="13" t="str">
        <f>'[2]Fiscal Year Comparison'!$A$9</f>
        <v>(in thousands)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3.5" customHeight="1">
      <c r="A10" s="4"/>
      <c r="B10" s="25" t="str">
        <f>'[4]Fiscal Year Comparison'!B10</f>
        <v>Net </v>
      </c>
      <c r="C10" s="4"/>
      <c r="D10" s="25" t="str">
        <f>'[4]Fiscal Year Comparison'!D10</f>
        <v>Estimated </v>
      </c>
      <c r="E10" s="4"/>
      <c r="F10" s="14" t="str">
        <f>'[4]Fiscal Year Comparison'!F10</f>
        <v>Net Collections</v>
      </c>
      <c r="G10" s="14"/>
      <c r="H10" s="14"/>
      <c r="I10" s="14"/>
      <c r="J10" s="14"/>
    </row>
    <row r="11" spans="1:10" ht="13.5" customHeight="1">
      <c r="A11" s="4"/>
      <c r="B11" s="25" t="str">
        <f>'[4]Fiscal Year Comparison'!B11</f>
        <v>Collections </v>
      </c>
      <c r="C11" s="4"/>
      <c r="D11" s="25" t="str">
        <f>'[4]Fiscal Year Comparison'!D11</f>
        <v>Receipts 6/ </v>
      </c>
      <c r="E11" s="4"/>
      <c r="F11" s="60" t="str">
        <f>'[4]Fiscal Year Comparison'!F11</f>
        <v>Fiscal Year-to-Date</v>
      </c>
      <c r="G11" s="60"/>
      <c r="H11" s="13"/>
      <c r="I11" s="60" t="str">
        <f>'[4]Fiscal Year Comparison'!I11</f>
        <v>Difference</v>
      </c>
      <c r="J11" s="60"/>
    </row>
    <row r="12" spans="1:10" ht="13.5" customHeight="1">
      <c r="A12" s="16" t="str">
        <f>'[2]Fiscal Year Comparison'!A12</f>
        <v>State Taxes</v>
      </c>
      <c r="B12" s="17" t="str">
        <f>'[4]Fiscal Year Comparison'!B12</f>
        <v>2016-2017</v>
      </c>
      <c r="C12" s="25"/>
      <c r="D12" s="17" t="str">
        <f>'[4]Fiscal Year Comparison'!D12</f>
        <v>2017-2018</v>
      </c>
      <c r="E12" s="25"/>
      <c r="F12" s="17" t="str">
        <f>'[4]Fiscal Year Comparison'!F12</f>
        <v>2016-2017</v>
      </c>
      <c r="G12" s="17" t="str">
        <f>'[4]Fiscal Year Comparison'!G12</f>
        <v>2017-2018</v>
      </c>
      <c r="H12" s="4"/>
      <c r="I12" s="17" t="str">
        <f>'[4]Fiscal Year Comparison'!I12</f>
        <v>Amount </v>
      </c>
      <c r="J12" s="17" t="str">
        <f>'[4]Fiscal Year Comparison'!J12</f>
        <v>Percent </v>
      </c>
    </row>
    <row r="13" spans="1:10" ht="15" customHeight="1">
      <c r="A13" s="39" t="str">
        <f>'[4]Fiscal Year Comparison'!A13</f>
        <v>Personal Income Tax 1/</v>
      </c>
      <c r="B13" s="19">
        <f>'[4]Fiscal Year Comparison'!B13</f>
        <v>47565944</v>
      </c>
      <c r="C13" s="40"/>
      <c r="D13" s="19">
        <f>'[4]Fiscal Year Comparison'!D13</f>
        <v>49464000</v>
      </c>
      <c r="E13" s="40"/>
      <c r="F13" s="19">
        <f>'[4]Fiscal Year Comparison'!F13</f>
        <v>43966452</v>
      </c>
      <c r="G13" s="19">
        <f>'[4]Fiscal Year Comparison'!G13</f>
        <v>48508687</v>
      </c>
      <c r="H13" s="40"/>
      <c r="I13" s="19">
        <f>'[4]Fiscal Year Comparison'!I13</f>
        <v>4542235</v>
      </c>
      <c r="J13" s="47">
        <f>'[4]Fiscal Year Comparison'!J13</f>
        <v>10.331138387059296</v>
      </c>
    </row>
    <row r="14" spans="1:10" ht="15" customHeight="1">
      <c r="A14" s="18" t="str">
        <f>'[4]Fiscal Year Comparison'!A15</f>
        <v>User Taxes 2/</v>
      </c>
      <c r="B14" s="19">
        <f>'[4]Fiscal Year Comparison'!B15</f>
        <v>15236932</v>
      </c>
      <c r="C14" s="19"/>
      <c r="D14" s="19">
        <f>'[4]Fiscal Year Comparison'!D15</f>
        <v>15185000</v>
      </c>
      <c r="E14" s="19"/>
      <c r="F14" s="19">
        <f>'[4]Fiscal Year Comparison'!F15</f>
        <v>13894677</v>
      </c>
      <c r="G14" s="19">
        <f>'[4]Fiscal Year Comparison'!G15</f>
        <v>14369010</v>
      </c>
      <c r="H14" s="19"/>
      <c r="I14" s="19">
        <f>'[4]Fiscal Year Comparison'!I15</f>
        <v>474333</v>
      </c>
      <c r="J14" s="47">
        <f>'[4]Fiscal Year Comparison'!J15</f>
        <v>3.4137749297806637</v>
      </c>
    </row>
    <row r="15" spans="1:10" ht="15" customHeight="1">
      <c r="A15" s="18" t="str">
        <f>'[4]Fiscal Year Comparison'!A16</f>
        <v>  Sales and Use 3/</v>
      </c>
      <c r="B15" s="20">
        <f>'[4]Fiscal Year Comparison'!B16</f>
        <v>13005777</v>
      </c>
      <c r="C15" s="20"/>
      <c r="D15" s="32">
        <f>'[4]Fiscal Year Comparison'!D16</f>
        <v>13044000</v>
      </c>
      <c r="E15" s="20"/>
      <c r="F15" s="20">
        <f>'[4]Fiscal Year Comparison'!F16</f>
        <v>11818791</v>
      </c>
      <c r="G15" s="20">
        <f>'[4]Fiscal Year Comparison'!G16</f>
        <v>12412840</v>
      </c>
      <c r="H15" s="20"/>
      <c r="I15" s="20">
        <f>'[4]Fiscal Year Comparison'!I16</f>
        <v>594049</v>
      </c>
      <c r="J15" s="47">
        <f>'[4]Fiscal Year Comparison'!J16</f>
        <v>5.0263093746221585</v>
      </c>
    </row>
    <row r="16" spans="1:10" ht="15" customHeight="1">
      <c r="A16" s="18" t="str">
        <f>'[4]Fiscal Year Comparison'!A17</f>
        <v>  Motor Fuel</v>
      </c>
      <c r="B16" s="20">
        <f>'[4]Fiscal Year Comparison'!B17</f>
        <v>519015</v>
      </c>
      <c r="C16" s="20"/>
      <c r="D16" s="32">
        <f>'[4]Fiscal Year Comparison'!D17</f>
        <v>493000</v>
      </c>
      <c r="E16" s="20"/>
      <c r="F16" s="20">
        <f>'[4]Fiscal Year Comparison'!F17</f>
        <v>479984</v>
      </c>
      <c r="G16" s="20">
        <f>'[4]Fiscal Year Comparison'!G17</f>
        <v>478272</v>
      </c>
      <c r="H16" s="20"/>
      <c r="I16" s="20">
        <f>'[4]Fiscal Year Comparison'!I17</f>
        <v>-1712</v>
      </c>
      <c r="J16" s="47">
        <f>'[4]Fiscal Year Comparison'!J17</f>
        <v>-0.35667855595186504</v>
      </c>
    </row>
    <row r="17" spans="1:10" ht="15" customHeight="1">
      <c r="A17" s="18" t="str">
        <f>'[4]Fiscal Year Comparison'!A18</f>
        <v>  Cigarette/Tobacco Products 1/</v>
      </c>
      <c r="B17" s="20">
        <f>'[4]Fiscal Year Comparison'!B18</f>
        <v>1235190</v>
      </c>
      <c r="C17" s="20"/>
      <c r="D17" s="32">
        <f>'[4]Fiscal Year Comparison'!D18</f>
        <v>1226000</v>
      </c>
      <c r="E17" s="20"/>
      <c r="F17" s="20">
        <f>'[4]Fiscal Year Comparison'!F18</f>
        <v>1151248</v>
      </c>
      <c r="G17" s="20">
        <f>'[4]Fiscal Year Comparison'!G18</f>
        <v>1089113</v>
      </c>
      <c r="H17" s="20"/>
      <c r="I17" s="20">
        <f>'[4]Fiscal Year Comparison'!I18</f>
        <v>-62135</v>
      </c>
      <c r="J17" s="47">
        <f>'[4]Fiscal Year Comparison'!J18</f>
        <v>-5.397186357761317</v>
      </c>
    </row>
    <row r="18" spans="1:10" ht="15" customHeight="1">
      <c r="A18" s="117" t="s">
        <v>10</v>
      </c>
      <c r="B18" s="20">
        <f>'[4]Fiscal Year Comparison'!B19</f>
        <v>585</v>
      </c>
      <c r="C18" s="20"/>
      <c r="D18" s="32">
        <f>'[4]Fiscal Year Comparison'!D19</f>
        <v>258000</v>
      </c>
      <c r="E18" s="20"/>
      <c r="F18" s="20">
        <f>'[4]Fiscal Year Comparison'!F19</f>
        <v>511</v>
      </c>
      <c r="G18" s="20">
        <f>'[4]Fiscal Year Comparison'!G19</f>
        <v>1633</v>
      </c>
      <c r="H18" s="20"/>
      <c r="I18" s="20">
        <f>'[4]Fiscal Year Comparison'!I19</f>
        <v>1122</v>
      </c>
      <c r="J18" s="47">
        <f>'[4]Fiscal Year Comparison'!J19</f>
        <v>219.56947162426616</v>
      </c>
    </row>
    <row r="19" spans="1:10" ht="15" customHeight="1">
      <c r="A19" s="18" t="str">
        <f>'[4]Fiscal Year Comparison'!A20</f>
        <v>  Alcoholic Beverage</v>
      </c>
      <c r="B19" s="20">
        <f>'[4]Fiscal Year Comparison'!B20</f>
        <v>257717</v>
      </c>
      <c r="C19" s="20"/>
      <c r="D19" s="32">
        <f>'[4]Fiscal Year Comparison'!D20</f>
        <v>84000</v>
      </c>
      <c r="E19" s="20"/>
      <c r="F19" s="20">
        <f>'[4]Fiscal Year Comparison'!F20</f>
        <v>239719</v>
      </c>
      <c r="G19" s="20">
        <f>'[4]Fiscal Year Comparison'!G20</f>
        <v>241816</v>
      </c>
      <c r="H19" s="20"/>
      <c r="I19" s="20">
        <f>'[4]Fiscal Year Comparison'!I20</f>
        <v>2097</v>
      </c>
      <c r="J19" s="47">
        <f>'[4]Fiscal Year Comparison'!J20</f>
        <v>0.87477421480984</v>
      </c>
    </row>
    <row r="20" spans="1:10" ht="15" customHeight="1">
      <c r="A20" s="18" t="str">
        <f>'[4]Fiscal Year Comparison'!A21</f>
        <v>  Highway/Fuel Use 1/</v>
      </c>
      <c r="B20" s="20">
        <f>'[4]Fiscal Year Comparison'!B21</f>
        <v>138695</v>
      </c>
      <c r="C20" s="20"/>
      <c r="D20" s="32">
        <f>'[4]Fiscal Year Comparison'!D21</f>
        <v>80000</v>
      </c>
      <c r="E20" s="20"/>
      <c r="F20" s="20">
        <f>'[4]Fiscal Year Comparison'!F21</f>
        <v>129893</v>
      </c>
      <c r="G20" s="20">
        <f>'[4]Fiscal Year Comparison'!G21</f>
        <v>85030</v>
      </c>
      <c r="H20" s="20"/>
      <c r="I20" s="20">
        <f>'[4]Fiscal Year Comparison'!I21</f>
        <v>-44863</v>
      </c>
      <c r="J20" s="47">
        <f>'[4]Fiscal Year Comparison'!J21</f>
        <v>-34.53842778286744</v>
      </c>
    </row>
    <row r="21" spans="1:10" ht="15" customHeight="1">
      <c r="A21" s="18" t="str">
        <f>'[4]Fiscal Year Comparison'!A22</f>
        <v>  Auto Rental</v>
      </c>
      <c r="B21" s="20">
        <f>'[4]Fiscal Year Comparison'!B22</f>
        <v>79953</v>
      </c>
      <c r="C21" s="20"/>
      <c r="D21" s="20">
        <f>'[4]Fiscal Year Comparison'!D22</f>
        <v>6982000</v>
      </c>
      <c r="E21" s="20"/>
      <c r="F21" s="20">
        <f>'[4]Fiscal Year Comparison'!F22</f>
        <v>74531</v>
      </c>
      <c r="G21" s="20">
        <f>'[4]Fiscal Year Comparison'!G22</f>
        <v>60306</v>
      </c>
      <c r="H21" s="19"/>
      <c r="I21" s="19">
        <f>'[4]Fiscal Year Comparison'!I22</f>
        <v>-14225</v>
      </c>
      <c r="J21" s="47">
        <f>'[4]Fiscal Year Comparison'!J22</f>
        <v>-19.086017898592534</v>
      </c>
    </row>
    <row r="22" spans="1:10" ht="15" customHeight="1">
      <c r="A22" s="18" t="str">
        <f>'[4]Fiscal Year Comparison'!A23</f>
        <v>Business Taxes</v>
      </c>
      <c r="B22" s="19">
        <f>'[4]Fiscal Year Comparison'!B23</f>
        <v>6157328</v>
      </c>
      <c r="C22" s="19"/>
      <c r="D22" s="31">
        <f>'[4]Fiscal Year Comparison'!D23</f>
        <v>3688000</v>
      </c>
      <c r="E22" s="19"/>
      <c r="F22" s="19">
        <f>'[4]Fiscal Year Comparison'!F23</f>
        <v>4682372</v>
      </c>
      <c r="G22" s="19">
        <f>'[4]Fiscal Year Comparison'!G23</f>
        <v>4628081</v>
      </c>
      <c r="H22" s="19"/>
      <c r="I22" s="19">
        <f>'[4]Fiscal Year Comparison'!I23</f>
        <v>-54291</v>
      </c>
      <c r="J22" s="47">
        <f>'[4]Fiscal Year Comparison'!J23</f>
        <v>-1.1594764363019427</v>
      </c>
    </row>
    <row r="23" spans="1:10" ht="15" customHeight="1">
      <c r="A23" s="18" t="str">
        <f>'[4]Fiscal Year Comparison'!A24</f>
        <v>  Corporation Franchise</v>
      </c>
      <c r="B23" s="20">
        <f>'[4]Fiscal Year Comparison'!B24</f>
        <v>2475773</v>
      </c>
      <c r="C23" s="20"/>
      <c r="D23" s="32">
        <f>'[4]Fiscal Year Comparison'!D24</f>
        <v>824000</v>
      </c>
      <c r="E23" s="20"/>
      <c r="F23" s="20">
        <f>'[4]Fiscal Year Comparison'!F24</f>
        <v>1753822</v>
      </c>
      <c r="G23" s="20">
        <f>'[4]Fiscal Year Comparison'!G24</f>
        <v>1676884</v>
      </c>
      <c r="H23" s="20"/>
      <c r="I23" s="20">
        <f>'[4]Fiscal Year Comparison'!I24</f>
        <v>-76938</v>
      </c>
      <c r="J23" s="47">
        <f>'[4]Fiscal Year Comparison'!J24</f>
        <v>-4.386876205224931</v>
      </c>
    </row>
    <row r="24" spans="1:10" ht="15" customHeight="1">
      <c r="A24" s="18" t="str">
        <f>'[4]Fiscal Year Comparison'!A25</f>
        <v>  Corporation &amp; Utilities 1/</v>
      </c>
      <c r="B24" s="20">
        <f>'[4]Fiscal Year Comparison'!B25</f>
        <v>802433</v>
      </c>
      <c r="C24" s="20"/>
      <c r="D24" s="32">
        <f>'[4]Fiscal Year Comparison'!D25</f>
        <v>173000</v>
      </c>
      <c r="E24" s="20"/>
      <c r="F24" s="20">
        <f>'[4]Fiscal Year Comparison'!F25</f>
        <v>546135</v>
      </c>
      <c r="G24" s="20">
        <f>'[4]Fiscal Year Comparison'!G25</f>
        <v>559242</v>
      </c>
      <c r="H24" s="20"/>
      <c r="I24" s="20">
        <f>'[4]Fiscal Year Comparison'!I25</f>
        <v>13107</v>
      </c>
      <c r="J24" s="47">
        <f>'[4]Fiscal Year Comparison'!J25</f>
        <v>2.39995605482161</v>
      </c>
    </row>
    <row r="25" spans="1:10" ht="15" customHeight="1">
      <c r="A25" s="18" t="str">
        <f>'[4]Fiscal Year Comparison'!A26</f>
        <v>  Banks</v>
      </c>
      <c r="B25" s="20">
        <f>'[4]Fiscal Year Comparison'!B26</f>
        <v>337607</v>
      </c>
      <c r="C25" s="20"/>
      <c r="D25" s="32">
        <f>'[4]Fiscal Year Comparison'!D26</f>
        <v>1205000</v>
      </c>
      <c r="E25" s="20"/>
      <c r="F25" s="20">
        <f>'[4]Fiscal Year Comparison'!F26</f>
        <v>337970</v>
      </c>
      <c r="G25" s="20">
        <f>'[4]Fiscal Year Comparison'!G26</f>
        <v>377503</v>
      </c>
      <c r="H25" s="20"/>
      <c r="I25" s="20">
        <f>'[4]Fiscal Year Comparison'!I26</f>
        <v>39533</v>
      </c>
      <c r="J25" s="47">
        <f>'[4]Fiscal Year Comparison'!J26</f>
        <v>11.697192058466728</v>
      </c>
    </row>
    <row r="26" spans="1:10" ht="15" customHeight="1">
      <c r="A26" s="18" t="str">
        <f>'[4]Fiscal Year Comparison'!A27</f>
        <v>  Insurance (Article 33)</v>
      </c>
      <c r="B26" s="20">
        <f>'[4]Fiscal Year Comparison'!B27</f>
        <v>1267063</v>
      </c>
      <c r="C26" s="20"/>
      <c r="D26" s="32">
        <f>'[4]Fiscal Year Comparison'!D27</f>
        <v>0</v>
      </c>
      <c r="E26" s="20"/>
      <c r="F26" s="20">
        <f>'[4]Fiscal Year Comparison'!F27</f>
        <v>850420</v>
      </c>
      <c r="G26" s="20">
        <f>'[4]Fiscal Year Comparison'!G27</f>
        <v>980042</v>
      </c>
      <c r="H26" s="20"/>
      <c r="I26" s="20">
        <f>'[4]Fiscal Year Comparison'!I27</f>
        <v>129622</v>
      </c>
      <c r="J26" s="47">
        <f>'[4]Fiscal Year Comparison'!J27</f>
        <v>15.242115660497166</v>
      </c>
    </row>
    <row r="27" spans="1:10" ht="15" customHeight="1">
      <c r="A27" s="18" t="str">
        <f>'[4]Fiscal Year Comparison'!A28</f>
        <v>  Direct Writings</v>
      </c>
      <c r="B27" s="20">
        <f>'[4]Fiscal Year Comparison'!B28</f>
        <v>21251</v>
      </c>
      <c r="C27" s="20"/>
      <c r="D27" s="32" t="str">
        <f>'[4]Fiscal Year Comparison'!D28</f>
        <v>- - - </v>
      </c>
      <c r="E27" s="20"/>
      <c r="F27" s="20">
        <f>'[4]Fiscal Year Comparison'!F28</f>
        <v>20934</v>
      </c>
      <c r="G27" s="20">
        <f>'[4]Fiscal Year Comparison'!G28</f>
        <v>20192</v>
      </c>
      <c r="H27" s="20"/>
      <c r="I27" s="20">
        <f>'[4]Fiscal Year Comparison'!I28</f>
        <v>-742</v>
      </c>
      <c r="J27" s="47">
        <f>'[4]Fiscal Year Comparison'!J28</f>
        <v>-3.5444731059520396</v>
      </c>
    </row>
    <row r="28" spans="1:10" ht="15" customHeight="1">
      <c r="A28" s="18" t="str">
        <f>'[4]Fiscal Year Comparison'!A29</f>
        <v>  Petroleum 1/, 4/</v>
      </c>
      <c r="B28" s="20">
        <f>'[4]Fiscal Year Comparison'!B29</f>
        <v>1123685</v>
      </c>
      <c r="C28" s="20"/>
      <c r="D28" s="32">
        <f>'[4]Fiscal Year Comparison'!D29</f>
        <v>2162000</v>
      </c>
      <c r="E28" s="20"/>
      <c r="F28" s="20">
        <f>'[4]Fiscal Year Comparison'!F29</f>
        <v>1043575</v>
      </c>
      <c r="G28" s="20">
        <f>'[4]Fiscal Year Comparison'!G29</f>
        <v>1014218</v>
      </c>
      <c r="H28" s="20"/>
      <c r="I28" s="20">
        <f>'[4]Fiscal Year Comparison'!I29</f>
        <v>-29357</v>
      </c>
      <c r="J28" s="47">
        <f>'[4]Fiscal Year Comparison'!J29</f>
        <v>-2.8131183671513784</v>
      </c>
    </row>
    <row r="29" spans="1:10" ht="15" customHeight="1">
      <c r="A29" s="18" t="str">
        <f>'[4]Fiscal Year Comparison'!A30</f>
        <v>Property Transfer Taxes 5/</v>
      </c>
      <c r="B29" s="19">
        <f>'[4]Fiscal Year Comparison'!B30</f>
        <v>2217321</v>
      </c>
      <c r="C29" s="19"/>
      <c r="D29" s="31">
        <f>'[4]Fiscal Year Comparison'!D30</f>
        <v>1024000</v>
      </c>
      <c r="E29" s="19"/>
      <c r="F29" s="19">
        <f>'[4]Fiscal Year Comparison'!F30</f>
        <v>2058980</v>
      </c>
      <c r="G29" s="19">
        <f>'[4]Fiscal Year Comparison'!G30</f>
        <v>2270402</v>
      </c>
      <c r="H29" s="19"/>
      <c r="I29" s="19">
        <f>'[4]Fiscal Year Comparison'!I30</f>
        <v>211422</v>
      </c>
      <c r="J29" s="47">
        <f>'[4]Fiscal Year Comparison'!J30</f>
        <v>10.268288181526776</v>
      </c>
    </row>
    <row r="30" spans="1:10" ht="15" customHeight="1">
      <c r="A30" s="18" t="str">
        <f>'[4]Fiscal Year Comparison'!A31</f>
        <v>  Estate</v>
      </c>
      <c r="B30" s="20">
        <f>'[4]Fiscal Year Comparison'!B31</f>
        <v>1090549</v>
      </c>
      <c r="C30" s="20"/>
      <c r="D30" s="32">
        <f>'[4]Fiscal Year Comparison'!D31</f>
        <v>1138000</v>
      </c>
      <c r="E30" s="20"/>
      <c r="F30" s="20">
        <f>'[4]Fiscal Year Comparison'!F31</f>
        <v>1006245</v>
      </c>
      <c r="G30" s="20">
        <f>'[4]Fiscal Year Comparison'!G31</f>
        <v>1216555</v>
      </c>
      <c r="H30" s="20"/>
      <c r="I30" s="20">
        <f>'[4]Fiscal Year Comparison'!I31</f>
        <v>210310</v>
      </c>
      <c r="J30" s="47">
        <f>'[4]Fiscal Year Comparison'!J31</f>
        <v>20.900476524106953</v>
      </c>
    </row>
    <row r="31" spans="1:10" ht="15" customHeight="1">
      <c r="A31" s="18" t="str">
        <f>'[4]Fiscal Year Comparison'!A32</f>
        <v>  Real Estate Transfer </v>
      </c>
      <c r="B31" s="20">
        <f>'[4]Fiscal Year Comparison'!B32</f>
        <v>1126369</v>
      </c>
      <c r="C31" s="20"/>
      <c r="D31" s="32">
        <f>'[4]Fiscal Year Comparison'!D32</f>
        <v>0</v>
      </c>
      <c r="E31" s="20"/>
      <c r="F31" s="20">
        <f>'[4]Fiscal Year Comparison'!F32</f>
        <v>1052333</v>
      </c>
      <c r="G31" s="20">
        <f>'[4]Fiscal Year Comparison'!G32</f>
        <v>1053751</v>
      </c>
      <c r="H31" s="20"/>
      <c r="I31" s="20">
        <f>'[4]Fiscal Year Comparison'!I32</f>
        <v>1418</v>
      </c>
      <c r="J31" s="47">
        <f>'[4]Fiscal Year Comparison'!J32</f>
        <v>0.1347482213329811</v>
      </c>
    </row>
    <row r="32" spans="1:10" ht="15" customHeight="1">
      <c r="A32" s="18" t="str">
        <f>'[4]Fiscal Year Comparison'!A33</f>
        <v>Other Revenues</v>
      </c>
      <c r="B32" s="19">
        <f>'[4]Fiscal Year Comparison'!B33</f>
        <v>161823</v>
      </c>
      <c r="C32" s="19"/>
      <c r="D32" s="31">
        <f>'[4]Fiscal Year Comparison'!D33</f>
        <v>0</v>
      </c>
      <c r="E32" s="19"/>
      <c r="F32" s="19">
        <f>'[4]Fiscal Year Comparison'!F33</f>
        <v>133271</v>
      </c>
      <c r="G32" s="19">
        <f>'[4]Fiscal Year Comparison'!G33</f>
        <v>136295</v>
      </c>
      <c r="H32" s="19"/>
      <c r="I32" s="19">
        <f>'[4]Fiscal Year Comparison'!I33</f>
        <v>3024</v>
      </c>
      <c r="J32" s="47">
        <f>'[4]Fiscal Year Comparison'!J33</f>
        <v>2.2690607859174166</v>
      </c>
    </row>
    <row r="33" spans="1:10" ht="15" customHeight="1">
      <c r="A33" s="18" t="str">
        <f>'[4]Fiscal Year Comparison'!A34</f>
        <v>  Pari-Mutuel</v>
      </c>
      <c r="B33" s="20">
        <f>'[4]Fiscal Year Comparison'!B34</f>
        <v>15756</v>
      </c>
      <c r="C33" s="20"/>
      <c r="D33" s="32">
        <f>'[4]Fiscal Year Comparison'!D34</f>
        <v>0</v>
      </c>
      <c r="E33" s="20"/>
      <c r="F33" s="20">
        <f>'[4]Fiscal Year Comparison'!F34</f>
        <v>14543</v>
      </c>
      <c r="G33" s="20">
        <f>'[4]Fiscal Year Comparison'!G34</f>
        <v>14362</v>
      </c>
      <c r="H33" s="20"/>
      <c r="I33" s="20">
        <f>'[4]Fiscal Year Comparison'!I34</f>
        <v>-181</v>
      </c>
      <c r="J33" s="47">
        <f>'[4]Fiscal Year Comparison'!J34</f>
        <v>-1.2445850237227531</v>
      </c>
    </row>
    <row r="34" spans="1:10" ht="15" customHeight="1">
      <c r="A34" s="18" t="str">
        <f>'[4]Fiscal Year Comparison'!A35</f>
        <v>  Hazardous Waste Assessments</v>
      </c>
      <c r="B34" s="20">
        <f>'[4]Fiscal Year Comparison'!B35</f>
        <v>1366</v>
      </c>
      <c r="C34" s="20"/>
      <c r="D34" s="32">
        <f>'[4]Fiscal Year Comparison'!D35</f>
        <v>0</v>
      </c>
      <c r="E34" s="20"/>
      <c r="F34" s="20">
        <f>'[4]Fiscal Year Comparison'!F35</f>
        <v>1318</v>
      </c>
      <c r="G34" s="20">
        <f>'[4]Fiscal Year Comparison'!G35</f>
        <v>1445</v>
      </c>
      <c r="H34" s="20"/>
      <c r="I34" s="20">
        <f>'[4]Fiscal Year Comparison'!I35</f>
        <v>127</v>
      </c>
      <c r="J34" s="47">
        <f>'[4]Fiscal Year Comparison'!J35</f>
        <v>9.635811836115327</v>
      </c>
    </row>
    <row r="35" spans="1:10" ht="15" customHeight="1">
      <c r="A35" s="18" t="str">
        <f>'[4]Fiscal Year Comparison'!A36</f>
        <v>  Waste Tire Management and Recycling Fees</v>
      </c>
      <c r="B35" s="94">
        <f>'[4]Fiscal Year Comparison'!B36</f>
        <v>27552</v>
      </c>
      <c r="C35" s="94"/>
      <c r="D35" s="94">
        <f>'[4]Fiscal Year Comparison'!D36</f>
        <v>0</v>
      </c>
      <c r="E35" s="94"/>
      <c r="F35" s="94">
        <f>'[4]Fiscal Year Comparison'!F36</f>
        <v>23750</v>
      </c>
      <c r="G35" s="94">
        <f>'[4]Fiscal Year Comparison'!G36</f>
        <v>23701</v>
      </c>
      <c r="H35" s="94"/>
      <c r="I35" s="94">
        <f>'[4]Fiscal Year Comparison'!I36</f>
        <v>-49</v>
      </c>
      <c r="J35" s="96">
        <f>'[4]Fiscal Year Comparison'!J36</f>
        <v>-0.20631578947368423</v>
      </c>
    </row>
    <row r="36" spans="1:10" ht="15" customHeight="1">
      <c r="A36" s="95" t="str">
        <f>'[4]Fiscal Year Comparison'!A37</f>
        <v>  Returnable Container Deposits</v>
      </c>
      <c r="B36" s="94">
        <f>'[4]Fiscal Year Comparison'!B37</f>
        <v>112862</v>
      </c>
      <c r="C36" s="94"/>
      <c r="D36" s="94">
        <f>'[4]Fiscal Year Comparison'!D37</f>
        <v>0</v>
      </c>
      <c r="E36" s="94"/>
      <c r="F36" s="94">
        <f>'[4]Fiscal Year Comparison'!F37</f>
        <v>89459</v>
      </c>
      <c r="G36" s="94">
        <f>'[4]Fiscal Year Comparison'!G37</f>
        <v>92815</v>
      </c>
      <c r="H36" s="94"/>
      <c r="I36" s="94">
        <f>'[4]Fiscal Year Comparison'!I37</f>
        <v>3356</v>
      </c>
      <c r="J36" s="96">
        <f>'[4]Fiscal Year Comparison'!J37</f>
        <v>3.751439206787467</v>
      </c>
    </row>
    <row r="37" spans="1:10" ht="15" customHeight="1">
      <c r="A37" s="95" t="str">
        <f>'[4]Fiscal Year Comparison'!A38</f>
        <v>  Tax Return Preparer Registration Fees</v>
      </c>
      <c r="B37" s="94">
        <f>'[4]Fiscal Year Comparison'!B38</f>
        <v>1373</v>
      </c>
      <c r="C37" s="94"/>
      <c r="D37" s="94">
        <f>'[4]Fiscal Year Comparison'!D38</f>
        <v>0</v>
      </c>
      <c r="E37" s="94"/>
      <c r="F37" s="94">
        <f>'[4]Fiscal Year Comparison'!F38</f>
        <v>1389</v>
      </c>
      <c r="G37" s="94">
        <f>'[4]Fiscal Year Comparison'!G38</f>
        <v>1481</v>
      </c>
      <c r="H37" s="94"/>
      <c r="I37" s="94">
        <f>'[4]Fiscal Year Comparison'!I38</f>
        <v>92</v>
      </c>
      <c r="J37" s="96">
        <f>'[4]Fiscal Year Comparison'!J38</f>
        <v>6.623470122390208</v>
      </c>
    </row>
    <row r="38" spans="1:10" ht="15" customHeight="1">
      <c r="A38" s="18" t="str">
        <f>'[4]Fiscal Year Comparison'!A39</f>
        <v>  Racing Admissions</v>
      </c>
      <c r="B38" s="104">
        <f>'[4]Fiscal Year Comparison'!B39</f>
        <v>536</v>
      </c>
      <c r="C38" s="104"/>
      <c r="D38" s="104">
        <f>'[4]Fiscal Year Comparison'!D39</f>
        <v>0</v>
      </c>
      <c r="E38" s="104"/>
      <c r="F38" s="104">
        <f>'[4]Fiscal Year Comparison'!F39</f>
        <v>535</v>
      </c>
      <c r="G38" s="104">
        <f>'[4]Fiscal Year Comparison'!G39</f>
        <v>508</v>
      </c>
      <c r="H38" s="104"/>
      <c r="I38" s="104">
        <f>'[4]Fiscal Year Comparison'!I39</f>
        <v>-27</v>
      </c>
      <c r="J38" s="115">
        <f>'[4]Fiscal Year Comparison'!J39</f>
        <v>-5.046728971962617</v>
      </c>
    </row>
    <row r="39" spans="1:10" ht="15" customHeight="1" thickBot="1">
      <c r="A39" s="18" t="str">
        <f>'[4]Fiscal Year Comparison'!A40</f>
        <v>  Authorized Combative Sports Tax</v>
      </c>
      <c r="B39" s="86">
        <f>'[4]Fiscal Year Comparison'!B40</f>
        <v>2378</v>
      </c>
      <c r="C39" s="86"/>
      <c r="D39" s="86">
        <f>'[4]Fiscal Year Comparison'!D40</f>
        <v>0</v>
      </c>
      <c r="E39" s="86"/>
      <c r="F39" s="86">
        <f>'[4]Fiscal Year Comparison'!F40</f>
        <v>2277</v>
      </c>
      <c r="G39" s="86">
        <f>'[4]Fiscal Year Comparison'!G40</f>
        <v>1983</v>
      </c>
      <c r="H39" s="86"/>
      <c r="I39" s="86">
        <f>'[4]Fiscal Year Comparison'!I40</f>
        <v>-294</v>
      </c>
      <c r="J39" s="80">
        <f>'[4]Fiscal Year Comparison'!J40</f>
        <v>-12.911725955204217</v>
      </c>
    </row>
    <row r="40" spans="1:10" ht="15" customHeight="1" thickBot="1">
      <c r="A40" s="87" t="str">
        <f>'[4]Fiscal Year Comparison'!A41</f>
        <v>Total - State Taxes and Fees 2/, 5/ </v>
      </c>
      <c r="B40" s="84">
        <f>'[4]Fiscal Year Comparison'!B41</f>
        <v>71339348</v>
      </c>
      <c r="C40" s="85"/>
      <c r="D40" s="84">
        <f>'[4]Fiscal Year Comparison'!D41</f>
        <v>0</v>
      </c>
      <c r="E40" s="85"/>
      <c r="F40" s="84">
        <f>'[4]Fiscal Year Comparison'!F41</f>
        <v>64735752</v>
      </c>
      <c r="G40" s="84">
        <f>'[4]Fiscal Year Comparison'!G41</f>
        <v>69912475</v>
      </c>
      <c r="H40" s="85"/>
      <c r="I40" s="84">
        <f>'[4]Fiscal Year Comparison'!I41</f>
        <v>5176723</v>
      </c>
      <c r="J40" s="88">
        <f>'[4]Fiscal Year Comparison'!J41</f>
        <v>7.996698640343284</v>
      </c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 t="str">
        <f>'[4]Fiscal Year Comparison'!A44</f>
        <v> 1/  See page 2 for component detail.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15"/>
      <c r="J50" s="25" t="str">
        <f>'[4]Fiscal Year Comparison'!J55</f>
        <v>Page 1  </v>
      </c>
    </row>
    <row r="51" spans="1:10" ht="18.75">
      <c r="A51" s="11" t="str">
        <f>J8</f>
        <v>February 2018</v>
      </c>
      <c r="B51" s="7"/>
      <c r="C51" s="61"/>
      <c r="D51" s="38"/>
      <c r="E51" s="38"/>
      <c r="F51" s="38"/>
      <c r="G51" s="38"/>
      <c r="H51" s="62"/>
      <c r="I51" s="38"/>
      <c r="J51" s="26" t="str">
        <f>'[4]Fiscal Year Comparison'!J57</f>
        <v>Fiscal Year Comparison of Net Collections </v>
      </c>
    </row>
    <row r="52" spans="1:10" ht="12.75">
      <c r="A52" s="69" t="str">
        <f>'[4]Fiscal Year Comparison'!A58</f>
        <v>(in thousands)</v>
      </c>
      <c r="B52" s="13"/>
      <c r="C52" s="13"/>
      <c r="D52" s="13"/>
      <c r="E52" s="13"/>
      <c r="F52" s="27"/>
      <c r="G52" s="28"/>
      <c r="H52" s="13"/>
      <c r="I52" s="13"/>
      <c r="J52" s="13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3.5" thickBo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21"/>
      <c r="B55" s="56" t="str">
        <f>'[4]Fiscal Year Comparison'!B61</f>
        <v>Net </v>
      </c>
      <c r="C55" s="21"/>
      <c r="D55" s="56" t="str">
        <f>'[4]Fiscal Year Comparison'!D61</f>
        <v>Estimated </v>
      </c>
      <c r="E55" s="21"/>
      <c r="F55" s="29" t="str">
        <f>'[4]Fiscal Year Comparison'!F61</f>
        <v>Net Collections</v>
      </c>
      <c r="G55" s="29"/>
      <c r="H55" s="29"/>
      <c r="I55" s="29"/>
      <c r="J55" s="29"/>
    </row>
    <row r="56" spans="1:10" ht="12.75">
      <c r="A56" s="73"/>
      <c r="B56" s="25" t="str">
        <f>'[4]Fiscal Year Comparison'!B62</f>
        <v>Collections </v>
      </c>
      <c r="C56" s="4"/>
      <c r="D56" s="25" t="str">
        <f>'[4]Fiscal Year Comparison'!D62</f>
        <v>Receipts 6/ </v>
      </c>
      <c r="E56" s="4"/>
      <c r="F56" s="60" t="str">
        <f>'[4]Fiscal Year Comparison'!F62</f>
        <v>Fiscal Year-to-Date</v>
      </c>
      <c r="G56" s="60"/>
      <c r="H56" s="13"/>
      <c r="I56" s="60" t="str">
        <f>'[4]Fiscal Year Comparison'!I62</f>
        <v>Difference</v>
      </c>
      <c r="J56" s="60"/>
    </row>
    <row r="57" spans="1:10" ht="12.75">
      <c r="A57" s="120" t="str">
        <f>'[4]Fiscal Year Comparison'!A63</f>
        <v>Personal Income Tax</v>
      </c>
      <c r="B57" s="32" t="str">
        <f>'[4]Fiscal Year Comparison'!B63</f>
        <v>2016-2017</v>
      </c>
      <c r="C57" s="25"/>
      <c r="D57" s="32" t="str">
        <f>'[4]Fiscal Year Comparison'!D63</f>
        <v>2017-2018</v>
      </c>
      <c r="E57" s="25"/>
      <c r="F57" s="32" t="str">
        <f>'[4]Fiscal Year Comparison'!F63</f>
        <v>2016-2017</v>
      </c>
      <c r="G57" s="32" t="str">
        <f>'[4]Fiscal Year Comparison'!G63</f>
        <v>2017-2018</v>
      </c>
      <c r="H57" s="4"/>
      <c r="I57" s="32" t="str">
        <f>'[4]Fiscal Year Comparison'!I63</f>
        <v>Amount </v>
      </c>
      <c r="J57" s="17" t="str">
        <f>'[4]Fiscal Year Comparison'!J63</f>
        <v>Percent </v>
      </c>
    </row>
    <row r="58" spans="1:10" ht="12.75">
      <c r="A58" s="49" t="str">
        <f>'[4]Fiscal Year Comparison'!A64</f>
        <v>     Withholding</v>
      </c>
      <c r="B58" s="31">
        <f>'[4]Fiscal Year Comparison'!B64</f>
        <v>37523892</v>
      </c>
      <c r="C58" s="17"/>
      <c r="D58" s="31">
        <f>'[4]Fiscal Year Comparison'!D64</f>
        <v>36940000</v>
      </c>
      <c r="E58" s="17"/>
      <c r="F58" s="31">
        <f>'[4]Fiscal Year Comparison'!F64</f>
        <v>33315538</v>
      </c>
      <c r="G58" s="31">
        <f>'[4]Fiscal Year Comparison'!G64</f>
        <v>36174298</v>
      </c>
      <c r="H58" s="17"/>
      <c r="I58" s="31">
        <f>'[4]Fiscal Year Comparison'!I64</f>
        <v>2858760</v>
      </c>
      <c r="J58" s="50">
        <f>'[4]Fiscal Year Comparison'!J64</f>
        <v>8.580860978441951</v>
      </c>
    </row>
    <row r="59" spans="1:10" ht="12.75">
      <c r="A59" s="51" t="str">
        <f>'[4]Fiscal Year Comparison'!A65</f>
        <v>     Estimated Tax</v>
      </c>
      <c r="B59" s="32">
        <f>'[4]Fiscal Year Comparison'!B65</f>
        <v>14971822</v>
      </c>
      <c r="C59" s="17"/>
      <c r="D59" s="32">
        <f>'[4]Fiscal Year Comparison'!D65</f>
        <v>15746000</v>
      </c>
      <c r="E59" s="17"/>
      <c r="F59" s="32">
        <f>'[4]Fiscal Year Comparison'!F65</f>
        <v>14878308</v>
      </c>
      <c r="G59" s="32">
        <f>'[4]Fiscal Year Comparison'!G65</f>
        <v>17688404</v>
      </c>
      <c r="H59" s="17"/>
      <c r="I59" s="32">
        <f>'[4]Fiscal Year Comparison'!I65</f>
        <v>2810096</v>
      </c>
      <c r="J59" s="50">
        <f>'[4]Fiscal Year Comparison'!J65</f>
        <v>18.8872014210218</v>
      </c>
    </row>
    <row r="60" spans="1:10" ht="12.75">
      <c r="A60" s="51" t="str">
        <f>'[4]Fiscal Year Comparison'!A66</f>
        <v>     Final Payments</v>
      </c>
      <c r="B60" s="32">
        <f>'[4]Fiscal Year Comparison'!B66</f>
        <v>2488435</v>
      </c>
      <c r="C60" s="17"/>
      <c r="D60" s="32">
        <f>'[4]Fiscal Year Comparison'!D66</f>
        <v>2493000</v>
      </c>
      <c r="E60" s="17"/>
      <c r="F60" s="32">
        <f>'[4]Fiscal Year Comparison'!F66</f>
        <v>2354167</v>
      </c>
      <c r="G60" s="32">
        <f>'[4]Fiscal Year Comparison'!G66</f>
        <v>2208301</v>
      </c>
      <c r="H60" s="17"/>
      <c r="I60" s="32">
        <f>'[4]Fiscal Year Comparison'!I66</f>
        <v>-145866</v>
      </c>
      <c r="J60" s="50">
        <f>'[4]Fiscal Year Comparison'!J66</f>
        <v>-6.196076998785557</v>
      </c>
    </row>
    <row r="61" spans="1:10" ht="12.75">
      <c r="A61" s="51" t="str">
        <f>'[4]Fiscal Year Comparison'!A67</f>
        <v>     Delinquencies</v>
      </c>
      <c r="B61" s="32">
        <f>'[4]Fiscal Year Comparison'!B67</f>
        <v>1433834</v>
      </c>
      <c r="C61" s="17"/>
      <c r="D61" s="32">
        <f>'[4]Fiscal Year Comparison'!D67</f>
        <v>1358000</v>
      </c>
      <c r="E61" s="17"/>
      <c r="F61" s="32">
        <f>'[4]Fiscal Year Comparison'!F67</f>
        <v>1330682</v>
      </c>
      <c r="G61" s="32">
        <f>'[4]Fiscal Year Comparison'!G67</f>
        <v>1406300</v>
      </c>
      <c r="H61" s="17"/>
      <c r="I61" s="32">
        <f>'[4]Fiscal Year Comparison'!I67</f>
        <v>75618</v>
      </c>
      <c r="J61" s="50">
        <f>'[4]Fiscal Year Comparison'!J67</f>
        <v>5.682649949424431</v>
      </c>
    </row>
    <row r="62" spans="1:10" ht="12.75">
      <c r="A62" s="51" t="str">
        <f>'[4]Fiscal Year Comparison'!A68</f>
        <v>     Limited Liability Company Fees</v>
      </c>
      <c r="B62" s="32">
        <f>'[4]Fiscal Year Comparison'!B68</f>
        <v>99892</v>
      </c>
      <c r="C62" s="17"/>
      <c r="D62" s="32" t="str">
        <f>'[4]Fiscal Year Comparison'!D68</f>
        <v>- - - </v>
      </c>
      <c r="E62" s="17"/>
      <c r="F62" s="32">
        <f>'[4]Fiscal Year Comparison'!F68</f>
        <v>24129</v>
      </c>
      <c r="G62" s="32">
        <f>'[4]Fiscal Year Comparison'!G68</f>
        <v>21841</v>
      </c>
      <c r="H62" s="17"/>
      <c r="I62" s="32">
        <f>'[4]Fiscal Year Comparison'!I68</f>
        <v>-2288</v>
      </c>
      <c r="J62" s="50">
        <f>'[4]Fiscal Year Comparison'!J68</f>
        <v>-9.482365618135853</v>
      </c>
    </row>
    <row r="63" spans="1:10" ht="12.75">
      <c r="A63" s="107" t="str">
        <f>'[4]Fiscal Year Comparison'!A69</f>
        <v>Total Gross Collections</v>
      </c>
      <c r="B63" s="31">
        <f>'[4]Fiscal Year Comparison'!B69</f>
        <v>56517875</v>
      </c>
      <c r="C63" s="17"/>
      <c r="D63" s="31">
        <f>'[4]Fiscal Year Comparison'!D69</f>
        <v>58539962.8122876</v>
      </c>
      <c r="E63" s="17"/>
      <c r="F63" s="31">
        <f>'[4]Fiscal Year Comparison'!F69</f>
        <v>51902824</v>
      </c>
      <c r="G63" s="31">
        <f>'[4]Fiscal Year Comparison'!G69</f>
        <v>57499144</v>
      </c>
      <c r="H63" s="17"/>
      <c r="I63" s="31">
        <f>'[4]Fiscal Year Comparison'!I69</f>
        <v>5596320</v>
      </c>
      <c r="J63" s="50">
        <f>'[4]Fiscal Year Comparison'!J69</f>
        <v>10.782303483139955</v>
      </c>
    </row>
    <row r="64" spans="1:10" ht="12.75">
      <c r="A64" s="51" t="str">
        <f>'[4]Fiscal Year Comparison'!A70</f>
        <v>     Refunds/Minor Offsets</v>
      </c>
      <c r="B64" s="32">
        <f>'[4]Fiscal Year Comparison'!B70</f>
        <v>8162029</v>
      </c>
      <c r="C64" s="17"/>
      <c r="D64" s="32">
        <f>'[4]Fiscal Year Comparison'!D70</f>
        <v>8388000</v>
      </c>
      <c r="E64" s="17"/>
      <c r="F64" s="32">
        <f>'[4]Fiscal Year Comparison'!F70</f>
        <v>7198144</v>
      </c>
      <c r="G64" s="32">
        <f>'[4]Fiscal Year Comparison'!G70</f>
        <v>8230878</v>
      </c>
      <c r="H64" s="17"/>
      <c r="I64" s="32">
        <f>'[4]Fiscal Year Comparison'!I70</f>
        <v>1032734</v>
      </c>
      <c r="J64" s="50">
        <f>'[4]Fiscal Year Comparison'!J70</f>
        <v>14.347226173858148</v>
      </c>
    </row>
    <row r="65" spans="1:10" ht="12.75">
      <c r="A65" s="51" t="str">
        <f>'[4]Fiscal Year Comparison'!A71</f>
        <v>     State/City Offsets</v>
      </c>
      <c r="B65" s="32">
        <f>'[4]Fiscal Year Comparison'!B71</f>
        <v>789902</v>
      </c>
      <c r="C65" s="17"/>
      <c r="D65" s="32">
        <f>'[4]Fiscal Year Comparison'!D71</f>
        <v>688000</v>
      </c>
      <c r="E65" s="17"/>
      <c r="F65" s="32">
        <f>'[4]Fiscal Year Comparison'!F71</f>
        <v>738228</v>
      </c>
      <c r="G65" s="32">
        <f>'[4]Fiscal Year Comparison'!G71</f>
        <v>759579</v>
      </c>
      <c r="H65" s="17"/>
      <c r="I65" s="32">
        <f>'[4]Fiscal Year Comparison'!I71</f>
        <v>21351</v>
      </c>
      <c r="J65" s="50">
        <f>'[4]Fiscal Year Comparison'!J71</f>
        <v>2.8921959069555747</v>
      </c>
    </row>
    <row r="66" spans="1:10" ht="12.75">
      <c r="A66" s="71" t="str">
        <f>'[4]Fiscal Year Comparison'!A72</f>
        <v>Net Collections</v>
      </c>
      <c r="B66" s="31">
        <f>'[4]Fiscal Year Comparison'!B72</f>
        <v>47565944</v>
      </c>
      <c r="C66" s="17"/>
      <c r="D66" s="31">
        <f>'[4]Fiscal Year Comparison'!D72</f>
        <v>49464000</v>
      </c>
      <c r="E66" s="17"/>
      <c r="F66" s="31">
        <f>'[4]Fiscal Year Comparison'!F72</f>
        <v>43966452</v>
      </c>
      <c r="G66" s="31">
        <f>'[4]Fiscal Year Comparison'!G72</f>
        <v>48508687</v>
      </c>
      <c r="H66" s="17"/>
      <c r="I66" s="31">
        <f>'[4]Fiscal Year Comparison'!I72</f>
        <v>4542235</v>
      </c>
      <c r="J66" s="50">
        <f>'[4]Fiscal Year Comparison'!J72</f>
        <v>10.331138387059296</v>
      </c>
    </row>
    <row r="67" spans="1:10" ht="12.75">
      <c r="A67" s="102" t="str">
        <f>'[4]Fiscal Year Comparison'!A76</f>
        <v>Cigarette/Tobacco Products</v>
      </c>
      <c r="B67" s="31">
        <f>'[4]Fiscal Year Comparison'!B76</f>
        <v>1235190</v>
      </c>
      <c r="C67" s="17"/>
      <c r="D67" s="31">
        <f>'[4]Fiscal Year Comparison'!D76</f>
        <v>1226000</v>
      </c>
      <c r="E67" s="17"/>
      <c r="F67" s="31">
        <f>'[4]Fiscal Year Comparison'!F76</f>
        <v>1151249</v>
      </c>
      <c r="G67" s="31">
        <f>'[4]Fiscal Year Comparison'!G76</f>
        <v>1089113</v>
      </c>
      <c r="H67" s="17"/>
      <c r="I67" s="31">
        <f>'[4]Fiscal Year Comparison'!I76</f>
        <v>-62136</v>
      </c>
      <c r="J67" s="50">
        <f>'[4]Fiscal Year Comparison'!J76</f>
        <v>-5.397268531829344</v>
      </c>
    </row>
    <row r="68" spans="1:10" ht="12.75">
      <c r="A68" s="102" t="str">
        <f>'[4]Fiscal Year Comparison'!A77</f>
        <v>  Cigarette</v>
      </c>
      <c r="B68" s="32">
        <f>'[4]Fiscal Year Comparison'!B77</f>
        <v>1152056</v>
      </c>
      <c r="C68" s="17"/>
      <c r="D68" s="32" t="str">
        <f>'[4]Fiscal Year Comparison'!D77</f>
        <v>NA </v>
      </c>
      <c r="E68" s="17"/>
      <c r="F68" s="32">
        <f>'[4]Fiscal Year Comparison'!F77</f>
        <v>1074107</v>
      </c>
      <c r="G68" s="32">
        <f>'[4]Fiscal Year Comparison'!G77</f>
        <v>1015257</v>
      </c>
      <c r="H68" s="17"/>
      <c r="I68" s="32">
        <f>'[4]Fiscal Year Comparison'!I77</f>
        <v>-58850</v>
      </c>
      <c r="J68" s="50">
        <f>'[4]Fiscal Year Comparison'!J77</f>
        <v>-5.478969972265333</v>
      </c>
    </row>
    <row r="69" spans="1:10" ht="12.75">
      <c r="A69" s="102" t="str">
        <f>'[4]Fiscal Year Comparison'!A78</f>
        <v>  Tobacco Products</v>
      </c>
      <c r="B69" s="32">
        <f>'[4]Fiscal Year Comparison'!B78</f>
        <v>76428</v>
      </c>
      <c r="C69" s="17"/>
      <c r="D69" s="32" t="str">
        <f>'[4]Fiscal Year Comparison'!D78</f>
        <v>NA </v>
      </c>
      <c r="E69" s="17"/>
      <c r="F69" s="32">
        <f>'[4]Fiscal Year Comparison'!F78</f>
        <v>70544</v>
      </c>
      <c r="G69" s="32">
        <f>'[4]Fiscal Year Comparison'!G78</f>
        <v>67096</v>
      </c>
      <c r="H69" s="17"/>
      <c r="I69" s="32">
        <f>'[4]Fiscal Year Comparison'!I78</f>
        <v>-3448</v>
      </c>
      <c r="J69" s="50">
        <f>'[4]Fiscal Year Comparison'!J78</f>
        <v>-4.887729643910184</v>
      </c>
    </row>
    <row r="70" spans="1:10" ht="12.75">
      <c r="A70" s="102" t="str">
        <f>'[4]Fiscal Year Comparison'!A79</f>
        <v>  Retailer Licenses</v>
      </c>
      <c r="B70" s="32">
        <f>'[4]Fiscal Year Comparison'!B79</f>
        <v>6694</v>
      </c>
      <c r="C70" s="17"/>
      <c r="D70" s="32" t="str">
        <f>'[4]Fiscal Year Comparison'!D79</f>
        <v>NA </v>
      </c>
      <c r="E70" s="17"/>
      <c r="F70" s="32">
        <f>'[4]Fiscal Year Comparison'!F79</f>
        <v>6586</v>
      </c>
      <c r="G70" s="32">
        <f>'[4]Fiscal Year Comparison'!G79</f>
        <v>6751</v>
      </c>
      <c r="H70" s="17"/>
      <c r="I70" s="32">
        <f>'[4]Fiscal Year Comparison'!I79</f>
        <v>165</v>
      </c>
      <c r="J70" s="50">
        <f>'[4]Fiscal Year Comparison'!J79</f>
        <v>2.505314303067112</v>
      </c>
    </row>
    <row r="71" spans="1:10" ht="12.75">
      <c r="A71" s="108" t="str">
        <f>'[4]Fiscal Year Comparison'!A80</f>
        <v>  Vending Machine Stickers</v>
      </c>
      <c r="B71" s="32">
        <f>'[4]Fiscal Year Comparison'!B80</f>
        <v>12</v>
      </c>
      <c r="C71" s="17"/>
      <c r="D71" s="32" t="str">
        <f>'[4]Fiscal Year Comparison'!D80</f>
        <v>NA </v>
      </c>
      <c r="E71" s="17"/>
      <c r="F71" s="32">
        <f>'[4]Fiscal Year Comparison'!F80</f>
        <v>12</v>
      </c>
      <c r="G71" s="32">
        <f>'[4]Fiscal Year Comparison'!G80</f>
        <v>9</v>
      </c>
      <c r="H71" s="17"/>
      <c r="I71" s="32">
        <f>'[4]Fiscal Year Comparison'!I80</f>
        <v>-3</v>
      </c>
      <c r="J71" s="50">
        <f>'[4]Fiscal Year Comparison'!J80</f>
        <v>-25</v>
      </c>
    </row>
    <row r="72" spans="1:10" ht="12.75">
      <c r="A72" s="49" t="str">
        <f>'[4]Fiscal Year Comparison'!A81</f>
        <v>Highway/Fuel Use</v>
      </c>
      <c r="B72" s="31">
        <f>'[4]Fiscal Year Comparison'!B81</f>
        <v>138695</v>
      </c>
      <c r="C72" s="17"/>
      <c r="D72" s="31">
        <f>'[4]Fiscal Year Comparison'!D81</f>
        <v>80000</v>
      </c>
      <c r="E72" s="17"/>
      <c r="F72" s="31">
        <f>'[4]Fiscal Year Comparison'!F81</f>
        <v>129893</v>
      </c>
      <c r="G72" s="31">
        <f>'[4]Fiscal Year Comparison'!G81</f>
        <v>85030</v>
      </c>
      <c r="H72" s="17"/>
      <c r="I72" s="31">
        <f>'[4]Fiscal Year Comparison'!I81</f>
        <v>-44863</v>
      </c>
      <c r="J72" s="50">
        <f>'[4]Fiscal Year Comparison'!J81</f>
        <v>-34.53842778286744</v>
      </c>
    </row>
    <row r="73" spans="1:10" ht="12.75">
      <c r="A73" s="51" t="str">
        <f>'[4]Fiscal Year Comparison'!A82</f>
        <v>  Highway Use</v>
      </c>
      <c r="B73" s="32">
        <f>'[4]Fiscal Year Comparison'!B82</f>
        <v>110793</v>
      </c>
      <c r="C73" s="17"/>
      <c r="D73" s="32" t="str">
        <f>'[4]Fiscal Year Comparison'!D82</f>
        <v>NA </v>
      </c>
      <c r="E73" s="17"/>
      <c r="F73" s="32">
        <f>'[4]Fiscal Year Comparison'!F82</f>
        <v>105609</v>
      </c>
      <c r="G73" s="32">
        <f>'[4]Fiscal Year Comparison'!G82</f>
        <v>62296</v>
      </c>
      <c r="H73" s="17"/>
      <c r="I73" s="32">
        <f>'[4]Fiscal Year Comparison'!I82</f>
        <v>-43313</v>
      </c>
      <c r="J73" s="50">
        <f>'[4]Fiscal Year Comparison'!J82</f>
        <v>-41.012603092539464</v>
      </c>
    </row>
    <row r="74" spans="1:10" ht="12.75">
      <c r="A74" s="51" t="str">
        <f>'[4]Fiscal Year Comparison'!A83</f>
        <v>    Truck Mileage </v>
      </c>
      <c r="B74" s="32">
        <f>'[4]Fiscal Year Comparison'!B83</f>
        <v>108543</v>
      </c>
      <c r="C74" s="17"/>
      <c r="D74" s="32" t="str">
        <f>'[4]Fiscal Year Comparison'!D83</f>
        <v>NA </v>
      </c>
      <c r="E74" s="17"/>
      <c r="F74" s="32">
        <f>'[4]Fiscal Year Comparison'!F83</f>
        <v>103454</v>
      </c>
      <c r="G74" s="32">
        <f>'[4]Fiscal Year Comparison'!G83</f>
        <v>105039</v>
      </c>
      <c r="H74" s="17"/>
      <c r="I74" s="32">
        <f>'[4]Fiscal Year Comparison'!I83</f>
        <v>1585</v>
      </c>
      <c r="J74" s="50">
        <f>'[4]Fiscal Year Comparison'!J83</f>
        <v>1.532081891468672</v>
      </c>
    </row>
    <row r="75" spans="1:10" ht="12.75">
      <c r="A75" s="51" t="str">
        <f>'[4]Fiscal Year Comparison'!A84</f>
        <v>    Permits </v>
      </c>
      <c r="B75" s="32">
        <f>'[4]Fiscal Year Comparison'!B84</f>
        <v>2250</v>
      </c>
      <c r="C75" s="17"/>
      <c r="D75" s="32" t="str">
        <f>'[4]Fiscal Year Comparison'!D84</f>
        <v>NA </v>
      </c>
      <c r="E75" s="17"/>
      <c r="F75" s="32">
        <f>'[4]Fiscal Year Comparison'!F84</f>
        <v>2155</v>
      </c>
      <c r="G75" s="32">
        <f>'[4]Fiscal Year Comparison'!G84</f>
        <v>-42743</v>
      </c>
      <c r="H75" s="17"/>
      <c r="I75" s="32">
        <f>'[4]Fiscal Year Comparison'!I84</f>
        <v>-44898</v>
      </c>
      <c r="J75" s="50">
        <f>'[4]Fiscal Year Comparison'!J84</f>
        <v>-2083.433874709977</v>
      </c>
    </row>
    <row r="76" spans="1:10" ht="12.75">
      <c r="A76" s="51" t="str">
        <f>'[4]Fiscal Year Comparison'!A85</f>
        <v>  Fuel Use</v>
      </c>
      <c r="B76" s="32">
        <f>'[4]Fiscal Year Comparison'!B85</f>
        <v>27902</v>
      </c>
      <c r="C76" s="17"/>
      <c r="D76" s="32" t="str">
        <f>'[4]Fiscal Year Comparison'!D85</f>
        <v>NA </v>
      </c>
      <c r="E76" s="17"/>
      <c r="F76" s="32">
        <f>'[4]Fiscal Year Comparison'!F85</f>
        <v>24284</v>
      </c>
      <c r="G76" s="32">
        <f>'[4]Fiscal Year Comparison'!G85</f>
        <v>22734</v>
      </c>
      <c r="H76" s="17"/>
      <c r="I76" s="32">
        <f>'[4]Fiscal Year Comparison'!I85</f>
        <v>-1550</v>
      </c>
      <c r="J76" s="50">
        <f>'[4]Fiscal Year Comparison'!J85</f>
        <v>-6.382803492011201</v>
      </c>
    </row>
    <row r="77" spans="1:10" ht="12.75">
      <c r="A77" s="51" t="str">
        <f>'[4]Fiscal Year Comparison'!A86</f>
        <v>    Article 21 </v>
      </c>
      <c r="B77" s="32">
        <f>'[4]Fiscal Year Comparison'!B86</f>
        <v>0</v>
      </c>
      <c r="C77" s="17"/>
      <c r="D77" s="32" t="str">
        <f>'[4]Fiscal Year Comparison'!D86</f>
        <v>NA </v>
      </c>
      <c r="E77" s="17"/>
      <c r="F77" s="32">
        <f>'[4]Fiscal Year Comparison'!F86</f>
        <v>0</v>
      </c>
      <c r="G77" s="32">
        <f>'[4]Fiscal Year Comparison'!G86</f>
        <v>1</v>
      </c>
      <c r="H77" s="17"/>
      <c r="I77" s="32">
        <f>'[4]Fiscal Year Comparison'!I86</f>
        <v>1</v>
      </c>
      <c r="J77" s="50" t="str">
        <f>'[4]Fiscal Year Comparison'!J86</f>
        <v>NA</v>
      </c>
    </row>
    <row r="78" spans="1:10" ht="12.75">
      <c r="A78" s="51" t="str">
        <f>'[4]Fiscal Year Comparison'!A87</f>
        <v>    Article 21A IFTA</v>
      </c>
      <c r="B78" s="32">
        <f>'[4]Fiscal Year Comparison'!B87</f>
        <v>27424</v>
      </c>
      <c r="C78" s="17"/>
      <c r="D78" s="32" t="str">
        <f>'[4]Fiscal Year Comparison'!D87</f>
        <v>NA </v>
      </c>
      <c r="E78" s="17"/>
      <c r="F78" s="32">
        <f>'[4]Fiscal Year Comparison'!F87</f>
        <v>23824</v>
      </c>
      <c r="G78" s="32">
        <f>'[4]Fiscal Year Comparison'!G87</f>
        <v>22245</v>
      </c>
      <c r="H78" s="17"/>
      <c r="I78" s="32">
        <f>'[4]Fiscal Year Comparison'!I87</f>
        <v>-1579</v>
      </c>
      <c r="J78" s="50">
        <f>'[4]Fiscal Year Comparison'!J87</f>
        <v>-6.627770315648086</v>
      </c>
    </row>
    <row r="79" spans="1:10" ht="12.75">
      <c r="A79" s="51" t="str">
        <f>'[4]Fiscal Year Comparison'!A88</f>
        <v>    IFTA Decal Fees &amp; Trip Permits</v>
      </c>
      <c r="B79" s="32">
        <f>'[4]Fiscal Year Comparison'!B88</f>
        <v>478</v>
      </c>
      <c r="C79" s="17"/>
      <c r="D79" s="32" t="str">
        <f>'[4]Fiscal Year Comparison'!D88</f>
        <v>NA </v>
      </c>
      <c r="E79" s="17"/>
      <c r="F79" s="32">
        <f>'[4]Fiscal Year Comparison'!F88</f>
        <v>460</v>
      </c>
      <c r="G79" s="32">
        <f>'[4]Fiscal Year Comparison'!G88</f>
        <v>488</v>
      </c>
      <c r="H79" s="17"/>
      <c r="I79" s="32">
        <f>'[4]Fiscal Year Comparison'!I88</f>
        <v>28</v>
      </c>
      <c r="J79" s="50">
        <f>'[4]Fiscal Year Comparison'!J88</f>
        <v>6.086956521739131</v>
      </c>
    </row>
    <row r="80" spans="1:10" ht="12.75">
      <c r="A80" s="49" t="str">
        <f>'[4]Fiscal Year Comparison'!A89</f>
        <v>Corporation &amp; Utilities 6/</v>
      </c>
      <c r="B80" s="31">
        <f>'[4]Fiscal Year Comparison'!B89</f>
        <v>802433</v>
      </c>
      <c r="C80" s="17"/>
      <c r="D80" s="31">
        <f>'[4]Fiscal Year Comparison'!D89</f>
        <v>173000</v>
      </c>
      <c r="E80" s="17"/>
      <c r="F80" s="31">
        <f>'[4]Fiscal Year Comparison'!F89</f>
        <v>546135</v>
      </c>
      <c r="G80" s="31">
        <f>'[4]Fiscal Year Comparison'!G89</f>
        <v>559242</v>
      </c>
      <c r="H80" s="17"/>
      <c r="I80" s="31">
        <f>'[4]Fiscal Year Comparison'!I89</f>
        <v>13107</v>
      </c>
      <c r="J80" s="50">
        <f>'[4]Fiscal Year Comparison'!J89</f>
        <v>2.39995605482161</v>
      </c>
    </row>
    <row r="81" spans="1:10" ht="12.75">
      <c r="A81" s="51" t="str">
        <f>'[4]Fiscal Year Comparison'!A90</f>
        <v>  Article 9 (excl sec 180, 186-A, A&amp;E, PSC, &amp; 186-F)</v>
      </c>
      <c r="B81" s="32">
        <f>'[4]Fiscal Year Comparison'!B90</f>
        <v>80301</v>
      </c>
      <c r="C81" s="17"/>
      <c r="D81" s="32" t="str">
        <f>'[4]Fiscal Year Comparison'!D90</f>
        <v>NA </v>
      </c>
      <c r="E81" s="17"/>
      <c r="F81" s="32">
        <f>'[4]Fiscal Year Comparison'!F90</f>
        <v>53804</v>
      </c>
      <c r="G81" s="32">
        <f>'[4]Fiscal Year Comparison'!G90</f>
        <v>27486</v>
      </c>
      <c r="H81" s="17"/>
      <c r="I81" s="32">
        <f>'[4]Fiscal Year Comparison'!I90</f>
        <v>-26318</v>
      </c>
      <c r="J81" s="50">
        <f>'[4]Fiscal Year Comparison'!J90</f>
        <v>-48.914578841721806</v>
      </c>
    </row>
    <row r="82" spans="1:10" ht="12.75">
      <c r="A82" s="51" t="str">
        <f>'[4]Fiscal Year Comparison'!A91</f>
        <v>  Utilities (sections 186-A, A&amp;E &amp; PSC)</v>
      </c>
      <c r="B82" s="32">
        <f>'[4]Fiscal Year Comparison'!B91</f>
        <v>534413</v>
      </c>
      <c r="C82" s="17"/>
      <c r="D82" s="32" t="str">
        <f>'[4]Fiscal Year Comparison'!D91</f>
        <v>NA </v>
      </c>
      <c r="E82" s="17"/>
      <c r="F82" s="32">
        <f>'[4]Fiscal Year Comparison'!F91</f>
        <v>351530</v>
      </c>
      <c r="G82" s="32">
        <f>'[4]Fiscal Year Comparison'!G91</f>
        <v>389094</v>
      </c>
      <c r="H82" s="17"/>
      <c r="I82" s="32">
        <f>'[4]Fiscal Year Comparison'!I91</f>
        <v>37564</v>
      </c>
      <c r="J82" s="50">
        <f>'[4]Fiscal Year Comparison'!J91</f>
        <v>10.685858959406024</v>
      </c>
    </row>
    <row r="83" spans="1:10" ht="12.75">
      <c r="A83" s="51" t="str">
        <f>'[4]Fiscal Year Comparison'!A92</f>
        <v>  Public Safety Communications Surcharge (§186-F)</v>
      </c>
      <c r="B83" s="32">
        <f>'[4]Fiscal Year Comparison'!B92</f>
        <v>187719</v>
      </c>
      <c r="C83" s="17"/>
      <c r="D83" s="32" t="str">
        <f>'[4]Fiscal Year Comparison'!D92</f>
        <v>NA </v>
      </c>
      <c r="E83" s="17"/>
      <c r="F83" s="32">
        <f>'[4]Fiscal Year Comparison'!F92</f>
        <v>140801</v>
      </c>
      <c r="G83" s="32">
        <f>'[4]Fiscal Year Comparison'!G92</f>
        <v>142662</v>
      </c>
      <c r="H83" s="17"/>
      <c r="I83" s="32">
        <f>'[4]Fiscal Year Comparison'!I92</f>
        <v>1861</v>
      </c>
      <c r="J83" s="50">
        <f>'[4]Fiscal Year Comparison'!J92</f>
        <v>1.3217235673042096</v>
      </c>
    </row>
    <row r="84" spans="1:10" ht="12.75">
      <c r="A84" s="49" t="str">
        <f>'[4]Fiscal Year Comparison'!A93</f>
        <v>Petroleum</v>
      </c>
      <c r="B84" s="31">
        <f>'[4]Fiscal Year Comparison'!B93</f>
        <v>1123685</v>
      </c>
      <c r="C84" s="17"/>
      <c r="D84" s="31">
        <f>'[4]Fiscal Year Comparison'!D93</f>
        <v>2162000</v>
      </c>
      <c r="E84" s="17"/>
      <c r="F84" s="31">
        <f>'[4]Fiscal Year Comparison'!F93</f>
        <v>1043575</v>
      </c>
      <c r="G84" s="31">
        <f>'[4]Fiscal Year Comparison'!G93</f>
        <v>1014218</v>
      </c>
      <c r="H84" s="17"/>
      <c r="I84" s="31">
        <f>'[4]Fiscal Year Comparison'!I93</f>
        <v>-29357</v>
      </c>
      <c r="J84" s="50">
        <f>'[4]Fiscal Year Comparison'!J93</f>
        <v>-2.8131183671513784</v>
      </c>
    </row>
    <row r="85" spans="1:10" ht="12.75">
      <c r="A85" s="51" t="str">
        <f>'[4]Fiscal Year Comparison'!A94</f>
        <v>  Article 13-A (prior to 9/1/1990)</v>
      </c>
      <c r="B85" s="32">
        <f>'[4]Fiscal Year Comparison'!B94</f>
        <v>0</v>
      </c>
      <c r="C85" s="17"/>
      <c r="D85" s="32" t="str">
        <f>'[4]Fiscal Year Comparison'!D94</f>
        <v>NA </v>
      </c>
      <c r="E85" s="17"/>
      <c r="F85" s="32">
        <f>'[4]Fiscal Year Comparison'!F94</f>
        <v>0</v>
      </c>
      <c r="G85" s="32">
        <f>'[4]Fiscal Year Comparison'!G94</f>
        <v>0</v>
      </c>
      <c r="H85" s="17"/>
      <c r="I85" s="32">
        <f>'[4]Fiscal Year Comparison'!I94</f>
        <v>0</v>
      </c>
      <c r="J85" s="50" t="str">
        <f>'[4]Fiscal Year Comparison'!J94</f>
        <v>NA</v>
      </c>
    </row>
    <row r="86" spans="1:10" ht="12.75">
      <c r="A86" s="51" t="str">
        <f>'[4]Fiscal Year Comparison'!A95</f>
        <v>  Article 13-A (after 9/1/1990)</v>
      </c>
      <c r="B86" s="32">
        <f>'[4]Fiscal Year Comparison'!B95</f>
        <v>1123685</v>
      </c>
      <c r="C86" s="17"/>
      <c r="D86" s="32" t="str">
        <f>'[4]Fiscal Year Comparison'!D95</f>
        <v>NA </v>
      </c>
      <c r="E86" s="17"/>
      <c r="F86" s="32">
        <f>'[4]Fiscal Year Comparison'!F95</f>
        <v>1043575</v>
      </c>
      <c r="G86" s="32">
        <f>'[4]Fiscal Year Comparison'!G95</f>
        <v>1014218</v>
      </c>
      <c r="H86" s="17"/>
      <c r="I86" s="32">
        <f>'[4]Fiscal Year Comparison'!I95</f>
        <v>-29357</v>
      </c>
      <c r="J86" s="50">
        <f>'[4]Fiscal Year Comparison'!J95</f>
        <v>-2.8131183671513784</v>
      </c>
    </row>
    <row r="87" spans="1:10" ht="12.75">
      <c r="A87" s="51" t="str">
        <f>'[4]Fiscal Year Comparison'!A96</f>
        <v>  Article 9, Section 182-A</v>
      </c>
      <c r="B87" s="32">
        <f>'[4]Fiscal Year Comparison'!B96</f>
        <v>0</v>
      </c>
      <c r="C87" s="17"/>
      <c r="D87" s="32" t="str">
        <f>'[4]Fiscal Year Comparison'!D96</f>
        <v>NA </v>
      </c>
      <c r="E87" s="17"/>
      <c r="F87" s="32">
        <f>'[4]Fiscal Year Comparison'!F96</f>
        <v>0</v>
      </c>
      <c r="G87" s="32">
        <f>'[4]Fiscal Year Comparison'!G96</f>
        <v>0</v>
      </c>
      <c r="H87" s="17"/>
      <c r="I87" s="32">
        <f>'[4]Fiscal Year Comparison'!I96</f>
        <v>0</v>
      </c>
      <c r="J87" s="50" t="str">
        <f>'[4]Fiscal Year Comparison'!J96</f>
        <v>NA</v>
      </c>
    </row>
    <row r="88" spans="1:10" ht="13.5" thickBot="1">
      <c r="A88" s="51" t="str">
        <f>'[4]Fiscal Year Comparison'!A97</f>
        <v>  Lubricating Oils (repealed 9/1/1994)</v>
      </c>
      <c r="B88" s="32">
        <f>'[4]Fiscal Year Comparison'!B97</f>
        <v>0</v>
      </c>
      <c r="C88" s="17"/>
      <c r="D88" s="32" t="str">
        <f>'[4]Fiscal Year Comparison'!D97</f>
        <v>NA </v>
      </c>
      <c r="E88" s="17"/>
      <c r="F88" s="32">
        <f>'[4]Fiscal Year Comparison'!F97</f>
        <v>0</v>
      </c>
      <c r="G88" s="32">
        <f>'[4]Fiscal Year Comparison'!G97</f>
        <v>0</v>
      </c>
      <c r="H88" s="17"/>
      <c r="I88" s="32">
        <f>'[4]Fiscal Year Comparison'!I97</f>
        <v>0</v>
      </c>
      <c r="J88" s="50" t="str">
        <f>'[4]Fiscal Year Comparison'!J97</f>
        <v>NA</v>
      </c>
    </row>
    <row r="89" spans="1:10" ht="12.75">
      <c r="A89" s="24"/>
      <c r="B89" s="24"/>
      <c r="C89" s="21"/>
      <c r="D89" s="23"/>
      <c r="E89" s="21"/>
      <c r="F89" s="24"/>
      <c r="G89" s="24"/>
      <c r="H89" s="21"/>
      <c r="I89" s="24"/>
      <c r="J89" s="52"/>
    </row>
    <row r="90" spans="1:10" ht="12.75">
      <c r="A90" s="53"/>
      <c r="B90" s="53"/>
      <c r="C90" s="4"/>
      <c r="D90" s="63"/>
      <c r="E90" s="4"/>
      <c r="F90" s="53"/>
      <c r="G90" s="53"/>
      <c r="H90" s="4"/>
      <c r="I90" s="53"/>
      <c r="J90" s="54"/>
    </row>
    <row r="91" spans="1:10" ht="12.75">
      <c r="A91" s="53"/>
      <c r="B91" s="53"/>
      <c r="C91" s="4"/>
      <c r="D91" s="63"/>
      <c r="E91" s="4"/>
      <c r="F91" s="53"/>
      <c r="G91" s="53"/>
      <c r="H91" s="4"/>
      <c r="I91" s="53"/>
      <c r="J91" s="5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5.75">
      <c r="A97" s="4"/>
      <c r="B97" s="4"/>
      <c r="C97" s="4"/>
      <c r="D97" s="4"/>
      <c r="E97" s="4"/>
      <c r="F97" s="4"/>
      <c r="G97" s="4"/>
      <c r="H97" s="4"/>
      <c r="I97" s="4"/>
      <c r="J97" s="6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25" t="str">
        <f>'[4]Fiscal Year Comparison'!J112</f>
        <v>Page 2  </v>
      </c>
    </row>
    <row r="99" spans="1:9" ht="12.75">
      <c r="A99" s="4"/>
      <c r="B99" s="4"/>
      <c r="C99" s="4"/>
      <c r="D99" s="4"/>
      <c r="E99" s="4"/>
      <c r="F99" s="4"/>
      <c r="G99" s="4"/>
      <c r="H99" s="4"/>
      <c r="I99" s="15"/>
    </row>
    <row r="100" spans="1:10" ht="18.75">
      <c r="A100" s="11" t="str">
        <f>J8</f>
        <v>February 2018</v>
      </c>
      <c r="B100" s="7"/>
      <c r="C100" s="61"/>
      <c r="D100" s="38"/>
      <c r="E100" s="38"/>
      <c r="F100" s="38"/>
      <c r="G100" s="38"/>
      <c r="H100" s="62"/>
      <c r="I100" s="38"/>
      <c r="J100" s="26" t="str">
        <f>'[4]Fiscal Year Comparison'!J114</f>
        <v>Fiscal Year Comparison of Net Collections </v>
      </c>
    </row>
    <row r="101" spans="1:10" ht="12.75">
      <c r="A101" s="69" t="str">
        <f>'[4]Fiscal Year Comparison'!A115</f>
        <v>(in thousands)</v>
      </c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2.75">
      <c r="A102" s="4"/>
      <c r="B102" s="4"/>
      <c r="C102" s="4"/>
      <c r="D102" s="4"/>
      <c r="E102" s="4"/>
      <c r="F102" s="9"/>
      <c r="G102" s="10"/>
      <c r="H102" s="4"/>
      <c r="I102" s="4"/>
      <c r="J102" s="4"/>
    </row>
    <row r="103" spans="1:10" ht="13.5" thickBot="1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21"/>
      <c r="B104" s="56" t="str">
        <f>'[4]Fiscal Year Comparison'!B118</f>
        <v>Net </v>
      </c>
      <c r="C104" s="21"/>
      <c r="D104" s="56" t="str">
        <f>'[4]Fiscal Year Comparison'!D118</f>
        <v>Estimated </v>
      </c>
      <c r="E104" s="21"/>
      <c r="F104" s="29" t="str">
        <f>'[4]Fiscal Year Comparison'!F118</f>
        <v>Net Collections</v>
      </c>
      <c r="G104" s="29"/>
      <c r="H104" s="29"/>
      <c r="I104" s="29"/>
      <c r="J104" s="29"/>
    </row>
    <row r="105" spans="1:10" ht="12.75">
      <c r="A105" s="4"/>
      <c r="B105" s="25" t="str">
        <f>'[4]Fiscal Year Comparison'!B119</f>
        <v>Collections </v>
      </c>
      <c r="C105" s="4"/>
      <c r="D105" s="25" t="str">
        <f>'[4]Fiscal Year Comparison'!D119</f>
        <v>Receipts 6/ </v>
      </c>
      <c r="E105" s="4"/>
      <c r="F105" s="60" t="str">
        <f>'[4]Fiscal Year Comparison'!F119</f>
        <v>Fiscal Year-to-Date</v>
      </c>
      <c r="G105" s="60"/>
      <c r="H105" s="13"/>
      <c r="I105" s="60" t="str">
        <f>'[4]Fiscal Year Comparison'!I119</f>
        <v>Difference</v>
      </c>
      <c r="J105" s="60"/>
    </row>
    <row r="106" spans="1:10" ht="12.75">
      <c r="A106" s="16" t="str">
        <f>'[4]Fiscal Year Comparison'!A120</f>
        <v>Local Taxes</v>
      </c>
      <c r="B106" s="32" t="str">
        <f>'[4]Fiscal Year Comparison'!B120</f>
        <v>2016-2017</v>
      </c>
      <c r="C106" s="25"/>
      <c r="D106" s="17" t="str">
        <f>'[4]Fiscal Year Comparison'!D120</f>
        <v>2017-2018</v>
      </c>
      <c r="E106" s="25"/>
      <c r="F106" s="32" t="str">
        <f>'[4]Fiscal Year Comparison'!F120</f>
        <v>2016-2017</v>
      </c>
      <c r="G106" s="32" t="str">
        <f>'[4]Fiscal Year Comparison'!G120</f>
        <v>2017-2018</v>
      </c>
      <c r="H106" s="4"/>
      <c r="I106" s="32" t="str">
        <f>'[4]Fiscal Year Comparison'!I120</f>
        <v>Amount </v>
      </c>
      <c r="J106" s="17" t="str">
        <f>'[4]Fiscal Year Comparison'!J120</f>
        <v>Percent </v>
      </c>
    </row>
    <row r="107" spans="1:10" ht="12.75">
      <c r="A107" s="18" t="str">
        <f>'[4]Fiscal Year Comparison'!A121</f>
        <v>  M.T.A. Corporate Surcharge</v>
      </c>
      <c r="B107" s="19">
        <f>'[4]Fiscal Year Comparison'!B121</f>
        <v>1017116</v>
      </c>
      <c r="C107" s="19"/>
      <c r="D107" s="31" t="str">
        <f>'[4]Fiscal Year Comparison'!D121</f>
        <v>- - - </v>
      </c>
      <c r="E107" s="19"/>
      <c r="F107" s="19">
        <f>'[4]Fiscal Year Comparison'!F121</f>
        <v>806792</v>
      </c>
      <c r="G107" s="19">
        <f>'[4]Fiscal Year Comparison'!G121</f>
        <v>865133</v>
      </c>
      <c r="H107" s="19"/>
      <c r="I107" s="19">
        <f>'[4]Fiscal Year Comparison'!I121</f>
        <v>58341</v>
      </c>
      <c r="J107" s="47">
        <f>'[4]Fiscal Year Comparison'!J121</f>
        <v>7.231231841664271</v>
      </c>
    </row>
    <row r="108" spans="1:10" ht="12.75">
      <c r="A108" s="18" t="str">
        <f>'[4]Fiscal Year Comparison'!A122</f>
        <v>  M.T.A. Auto Rental</v>
      </c>
      <c r="B108" s="20">
        <f>'[4]Fiscal Year Comparison'!B122</f>
        <v>48404</v>
      </c>
      <c r="C108" s="20"/>
      <c r="D108" s="17" t="str">
        <f>'[4]Fiscal Year Comparison'!D122</f>
        <v>- - - </v>
      </c>
      <c r="E108" s="40"/>
      <c r="F108" s="20">
        <f>'[4]Fiscal Year Comparison'!F122</f>
        <v>45326</v>
      </c>
      <c r="G108" s="20">
        <f>'[4]Fiscal Year Comparison'!G122</f>
        <v>36082</v>
      </c>
      <c r="H108" s="20"/>
      <c r="I108" s="20">
        <f>'[4]Fiscal Year Comparison'!I122</f>
        <v>-9244</v>
      </c>
      <c r="J108" s="47">
        <f>'[4]Fiscal Year Comparison'!J122</f>
        <v>-20.394475576931562</v>
      </c>
    </row>
    <row r="109" spans="1:10" ht="12.75">
      <c r="A109" s="18" t="str">
        <f>'[4]Fiscal Year Comparison'!A123</f>
        <v>  M.C.T. Mobility</v>
      </c>
      <c r="B109" s="20">
        <f>'[4]Fiscal Year Comparison'!B123</f>
        <v>1255627</v>
      </c>
      <c r="C109" s="20"/>
      <c r="D109" s="17" t="str">
        <f>'[4]Fiscal Year Comparison'!D123</f>
        <v>- - - </v>
      </c>
      <c r="E109" s="40"/>
      <c r="F109" s="20">
        <f>'[4]Fiscal Year Comparison'!F123</f>
        <v>1123626</v>
      </c>
      <c r="G109" s="20">
        <f>'[4]Fiscal Year Comparison'!G123</f>
        <v>1204369</v>
      </c>
      <c r="H109" s="20"/>
      <c r="I109" s="20">
        <f>'[4]Fiscal Year Comparison'!I123</f>
        <v>80743</v>
      </c>
      <c r="J109" s="47">
        <f>'[4]Fiscal Year Comparison'!J123</f>
        <v>7.185931973806231</v>
      </c>
    </row>
    <row r="110" spans="1:10" ht="12.75">
      <c r="A110" s="18" t="str">
        <f>'[4]Fiscal Year Comparison'!A124</f>
        <v>  M.C.T.D. Taxicab and Hail Vehicle Rides</v>
      </c>
      <c r="B110" s="20">
        <f>'[4]Fiscal Year Comparison'!B124</f>
        <v>82263</v>
      </c>
      <c r="C110" s="20"/>
      <c r="D110" s="17" t="str">
        <f>'[4]Fiscal Year Comparison'!D124</f>
        <v>- - - </v>
      </c>
      <c r="E110" s="40"/>
      <c r="F110" s="20">
        <f>'[4]Fiscal Year Comparison'!F124</f>
        <v>63610</v>
      </c>
      <c r="G110" s="20">
        <f>'[4]Fiscal Year Comparison'!G124</f>
        <v>55515</v>
      </c>
      <c r="H110" s="20"/>
      <c r="I110" s="20">
        <f>'[4]Fiscal Year Comparison'!I124</f>
        <v>-8095</v>
      </c>
      <c r="J110" s="47">
        <f>'[4]Fiscal Year Comparison'!J124</f>
        <v>-12.72598648011319</v>
      </c>
    </row>
    <row r="111" spans="1:10" ht="12.75">
      <c r="A111" s="18" t="str">
        <f>'[4]Fiscal Year Comparison'!A125</f>
        <v>  New York City Alcoholic Beverage </v>
      </c>
      <c r="B111" s="20">
        <f>'[4]Fiscal Year Comparison'!B125</f>
        <v>25602</v>
      </c>
      <c r="C111" s="20"/>
      <c r="D111" s="17" t="str">
        <f>'[4]Fiscal Year Comparison'!D125</f>
        <v>- - - </v>
      </c>
      <c r="E111" s="40"/>
      <c r="F111" s="20">
        <f>'[4]Fiscal Year Comparison'!F125</f>
        <v>23815</v>
      </c>
      <c r="G111" s="20">
        <f>'[4]Fiscal Year Comparison'!G125</f>
        <v>23390</v>
      </c>
      <c r="H111" s="20"/>
      <c r="I111" s="20">
        <f>'[4]Fiscal Year Comparison'!I125</f>
        <v>-425</v>
      </c>
      <c r="J111" s="47">
        <f>'[4]Fiscal Year Comparison'!J125</f>
        <v>-1.7845895444047868</v>
      </c>
    </row>
    <row r="112" spans="1:10" ht="12.75">
      <c r="A112" s="18" t="str">
        <f>'[4]Fiscal Year Comparison'!A126</f>
        <v>  New York City Motor Fuel</v>
      </c>
      <c r="B112" s="20">
        <f>'[4]Fiscal Year Comparison'!B126</f>
        <v>0</v>
      </c>
      <c r="C112" s="20"/>
      <c r="D112" s="17" t="str">
        <f>'[4]Fiscal Year Comparison'!D126</f>
        <v>- - - </v>
      </c>
      <c r="E112" s="40"/>
      <c r="F112" s="20">
        <f>'[4]Fiscal Year Comparison'!F126</f>
        <v>0</v>
      </c>
      <c r="G112" s="20">
        <f>'[4]Fiscal Year Comparison'!G126</f>
        <v>0</v>
      </c>
      <c r="H112" s="20"/>
      <c r="I112" s="20">
        <f>'[4]Fiscal Year Comparison'!I126</f>
        <v>0</v>
      </c>
      <c r="J112" s="47" t="str">
        <f>'[4]Fiscal Year Comparison'!J126</f>
        <v>NA</v>
      </c>
    </row>
    <row r="113" spans="1:10" ht="12.75">
      <c r="A113" s="18" t="str">
        <f>'[4]Fiscal Year Comparison'!A127</f>
        <v>  New York City Personal Income</v>
      </c>
      <c r="B113" s="20">
        <f>'[4]Fiscal Year Comparison'!B127</f>
        <v>11223267</v>
      </c>
      <c r="C113" s="20"/>
      <c r="D113" s="17" t="str">
        <f>'[4]Fiscal Year Comparison'!D127</f>
        <v>- - - </v>
      </c>
      <c r="E113" s="40"/>
      <c r="F113" s="20">
        <f>'[4]Fiscal Year Comparison'!F127</f>
        <v>10347490</v>
      </c>
      <c r="G113" s="20">
        <f>'[4]Fiscal Year Comparison'!G127</f>
        <v>12288055</v>
      </c>
      <c r="H113" s="20"/>
      <c r="I113" s="20">
        <f>'[4]Fiscal Year Comparison'!I127</f>
        <v>1940565</v>
      </c>
      <c r="J113" s="47">
        <f>'[4]Fiscal Year Comparison'!J127</f>
        <v>18.75396835367804</v>
      </c>
    </row>
    <row r="114" spans="1:10" ht="12.75">
      <c r="A114" s="18" t="str">
        <f>'[4]Fiscal Year Comparison'!A128</f>
        <v>  Sales &amp; Use</v>
      </c>
      <c r="B114" s="20">
        <f>'[4]Fiscal Year Comparison'!B128</f>
        <v>16039830</v>
      </c>
      <c r="C114" s="20"/>
      <c r="D114" s="17" t="str">
        <f>'[4]Fiscal Year Comparison'!D128</f>
        <v>- - - </v>
      </c>
      <c r="E114" s="40"/>
      <c r="F114" s="20">
        <f>'[4]Fiscal Year Comparison'!F128</f>
        <v>14533240</v>
      </c>
      <c r="G114" s="20">
        <f>'[4]Fiscal Year Comparison'!G128</f>
        <v>15191498</v>
      </c>
      <c r="H114" s="20"/>
      <c r="I114" s="20">
        <f>'[4]Fiscal Year Comparison'!I128</f>
        <v>658258</v>
      </c>
      <c r="J114" s="47">
        <f>'[4]Fiscal Year Comparison'!J128</f>
        <v>4.529327252560337</v>
      </c>
    </row>
    <row r="115" spans="1:10" ht="12.75">
      <c r="A115" s="13" t="str">
        <f>'[4]Fiscal Year Comparison'!A129</f>
        <v>  Stock Transfer (to NYC; all rebatable)</v>
      </c>
      <c r="B115" s="32">
        <f>'[4]Fiscal Year Comparison'!B129</f>
        <v>13801774</v>
      </c>
      <c r="C115" s="31"/>
      <c r="D115" s="17" t="str">
        <f>'[4]Fiscal Year Comparison'!D129</f>
        <v>- - - </v>
      </c>
      <c r="E115" s="17"/>
      <c r="F115" s="32">
        <f>'[4]Fiscal Year Comparison'!F129</f>
        <v>12380517</v>
      </c>
      <c r="G115" s="32">
        <f>'[4]Fiscal Year Comparison'!G129</f>
        <v>4689402</v>
      </c>
      <c r="H115" s="31"/>
      <c r="I115" s="32">
        <f>'[4]Fiscal Year Comparison'!I129</f>
        <v>-7691115</v>
      </c>
      <c r="J115" s="50">
        <f>'[4]Fiscal Year Comparison'!J129</f>
        <v>-62.12272880042086</v>
      </c>
    </row>
    <row r="116" spans="1:10" ht="12.75">
      <c r="A116" s="39" t="str">
        <f>'[4]Fiscal Year Comparison'!A130</f>
        <v>  Yonkers Personal Income</v>
      </c>
      <c r="B116" s="20">
        <f>'[4]Fiscal Year Comparison'!B130</f>
        <v>5278380</v>
      </c>
      <c r="C116" s="20"/>
      <c r="D116" s="32" t="str">
        <f>'[4]Fiscal Year Comparison'!D130</f>
        <v>- - - </v>
      </c>
      <c r="E116" s="20"/>
      <c r="F116" s="20">
        <f>'[4]Fiscal Year Comparison'!F130</f>
        <v>3857122</v>
      </c>
      <c r="G116" s="20">
        <f>'[4]Fiscal Year Comparison'!G130</f>
        <v>47752</v>
      </c>
      <c r="H116" s="20"/>
      <c r="I116" s="20">
        <f>'[4]Fiscal Year Comparison'!I130</f>
        <v>-3809370</v>
      </c>
      <c r="J116" s="50">
        <f>'[4]Fiscal Year Comparison'!J130</f>
        <v>-98.76197849069851</v>
      </c>
    </row>
    <row r="117" spans="1:10" ht="12.75">
      <c r="A117" s="39" t="str">
        <f>'[4]Fiscal Year Comparison'!A131</f>
        <v>  MCTMT Personal Income</v>
      </c>
      <c r="B117" s="20">
        <f>'[4]Fiscal Year Comparison'!B131</f>
        <v>149404</v>
      </c>
      <c r="C117" s="20"/>
      <c r="D117" s="32" t="str">
        <f>'[4]Fiscal Year Comparison'!D131</f>
        <v>- - - </v>
      </c>
      <c r="E117" s="20"/>
      <c r="F117" s="20">
        <f>'[4]Fiscal Year Comparison'!F131</f>
        <v>147829</v>
      </c>
      <c r="G117" s="20">
        <f>'[4]Fiscal Year Comparison'!G131</f>
        <v>131028</v>
      </c>
      <c r="H117" s="20"/>
      <c r="I117" s="20">
        <f>'[4]Fiscal Year Comparison'!I131</f>
        <v>-16801</v>
      </c>
      <c r="J117" s="50">
        <f>'[4]Fiscal Year Comparison'!J131</f>
        <v>-11.365158392466972</v>
      </c>
    </row>
    <row r="118" spans="1:10" ht="13.5" thickBot="1">
      <c r="A118" s="91" t="str">
        <f>'[4]Fiscal Year Comparison'!A132</f>
        <v>  Article 9, Section 186g Local Surcharge</v>
      </c>
      <c r="B118" s="121">
        <f>'[4]Fiscal Year Comparison'!B132</f>
        <v>0</v>
      </c>
      <c r="C118" s="114"/>
      <c r="D118" s="79">
        <f>'[4]Fiscal Year Comparison'!D132</f>
        <v>0</v>
      </c>
      <c r="E118" s="114"/>
      <c r="F118" s="121">
        <f>'[4]Fiscal Year Comparison'!F132</f>
        <v>0</v>
      </c>
      <c r="G118" s="121">
        <f>'[4]Fiscal Year Comparison'!G132</f>
        <v>3.7799999999999994</v>
      </c>
      <c r="H118" s="114"/>
      <c r="I118" s="121">
        <f>'[4]Fiscal Year Comparison'!I132</f>
        <v>3.7799999999999994</v>
      </c>
      <c r="J118" s="80" t="str">
        <f>'[4]Fiscal Year Comparison'!J132</f>
        <v>NA</v>
      </c>
    </row>
    <row r="119" spans="1:10" ht="13.5" thickBot="1">
      <c r="A119" s="92" t="str">
        <f>'[4]Fiscal Year Comparison'!A133</f>
        <v>Total-Local Taxes</v>
      </c>
      <c r="B119" s="84">
        <f>'[4]Fiscal Year Comparison'!B133</f>
        <v>48921667</v>
      </c>
      <c r="C119" s="85"/>
      <c r="D119" s="90" t="str">
        <f>'[4]Fiscal Year Comparison'!D133</f>
        <v>- - - </v>
      </c>
      <c r="E119" s="85"/>
      <c r="F119" s="84">
        <f>'[4]Fiscal Year Comparison'!F133</f>
        <v>43329367</v>
      </c>
      <c r="G119" s="84">
        <f>'[4]Fiscal Year Comparison'!G133</f>
        <v>34532227.78</v>
      </c>
      <c r="H119" s="85"/>
      <c r="I119" s="84">
        <f>'[4]Fiscal Year Comparison'!I133</f>
        <v>-8797139.219999999</v>
      </c>
      <c r="J119" s="88">
        <v>3</v>
      </c>
    </row>
    <row r="120" spans="1:10" ht="13.5" thickBot="1">
      <c r="A120" s="92" t="str">
        <f>'[4]Fiscal Year Comparison'!A134</f>
        <v>Total State &amp; Local Taxes and Fees</v>
      </c>
      <c r="B120" s="84">
        <f>'[4]Fiscal Year Comparison'!B134</f>
        <v>120261015</v>
      </c>
      <c r="C120" s="85"/>
      <c r="D120" s="90" t="str">
        <f>'[4]Fiscal Year Comparison'!D134</f>
        <v>- - - </v>
      </c>
      <c r="E120" s="85"/>
      <c r="F120" s="84">
        <f>'[4]Fiscal Year Comparison'!F134</f>
        <v>108065119</v>
      </c>
      <c r="G120" s="84">
        <f>'[4]Fiscal Year Comparison'!G134</f>
        <v>104444702.78</v>
      </c>
      <c r="H120" s="85"/>
      <c r="I120" s="84">
        <f>'[4]Fiscal Year Comparison'!I134</f>
        <v>-3620416.219999999</v>
      </c>
      <c r="J120" s="88">
        <f>'[4]Fiscal Year Comparison'!J134</f>
        <v>-3.350217214862826</v>
      </c>
    </row>
    <row r="121" spans="1:10" ht="12.75">
      <c r="A121" s="110"/>
      <c r="B121" s="105"/>
      <c r="C121" s="106"/>
      <c r="D121" s="116"/>
      <c r="E121" s="106"/>
      <c r="F121" s="105"/>
      <c r="G121" s="105"/>
      <c r="H121" s="106"/>
      <c r="I121" s="105"/>
      <c r="J121" s="115"/>
    </row>
    <row r="122" ht="12.75">
      <c r="A122" s="33" t="str">
        <f>'[4]Fiscal Year Comparison'!A136</f>
        <v> 2/  Includes:</v>
      </c>
    </row>
    <row r="123" ht="13.5" thickBot="1"/>
    <row r="124" spans="1:6" ht="12.75">
      <c r="A124" s="35"/>
      <c r="B124" s="35"/>
      <c r="C124" s="35"/>
      <c r="D124" s="103" t="str">
        <f>'[4]Fiscal Year Comparison'!D138</f>
        <v>2016-2017</v>
      </c>
      <c r="E124" s="48"/>
      <c r="F124" s="103" t="str">
        <f>'[4]Fiscal Year Comparison'!F138</f>
        <v>2017-2018</v>
      </c>
    </row>
    <row r="125" spans="1:6" ht="12.75">
      <c r="A125" s="39" t="str">
        <f>'[4]Fiscal Year Comparison'!A139</f>
        <v>     Hotel/Motel Occupancy (repealed 9/1/1994)</v>
      </c>
      <c r="B125" s="39"/>
      <c r="C125" s="39"/>
      <c r="D125" s="19">
        <f>'[4]Fiscal Year Comparison'!D139</f>
        <v>0</v>
      </c>
      <c r="E125" s="40"/>
      <c r="F125" s="19">
        <f>'[4]Fiscal Year Comparison'!F139</f>
        <v>0</v>
      </c>
    </row>
    <row r="126" spans="1:6" ht="13.5" thickBot="1">
      <c r="A126" s="39" t="str">
        <f>'[4]Fiscal Year Comparison'!A140</f>
        <v>     Containers (repealed 10/1/1998)</v>
      </c>
      <c r="B126" s="39"/>
      <c r="C126" s="39"/>
      <c r="D126" s="19">
        <f>'[4]Fiscal Year Comparison'!D140</f>
        <v>0</v>
      </c>
      <c r="E126" s="19"/>
      <c r="F126" s="19">
        <f>'[4]Fiscal Year Comparison'!F140</f>
        <v>0</v>
      </c>
    </row>
    <row r="127" spans="1:6" ht="12.75">
      <c r="A127" s="35"/>
      <c r="B127" s="35"/>
      <c r="C127" s="35"/>
      <c r="D127" s="35"/>
      <c r="E127" s="35"/>
      <c r="F127" s="35"/>
    </row>
    <row r="128" ht="12.75">
      <c r="A128" s="33" t="str">
        <f>'[4]Fiscal Year Comparison'!A142</f>
        <v> 3/  Includes tax on informational and entertainment services (900) numbers:</v>
      </c>
    </row>
    <row r="129" ht="13.5" thickBot="1"/>
    <row r="130" spans="4:6" ht="12.75">
      <c r="D130" s="22" t="str">
        <f>'[4]Fiscal Year Comparison'!D144</f>
        <v>2016-2017</v>
      </c>
      <c r="E130" s="48"/>
      <c r="F130" s="22" t="str">
        <f>'[4]Fiscal Year Comparison'!F144</f>
        <v>2017-2018</v>
      </c>
    </row>
    <row r="131" spans="4:6" ht="13.5" thickBot="1">
      <c r="D131" s="19">
        <f>'[4]Fiscal Year Comparison'!D145</f>
        <v>223</v>
      </c>
      <c r="E131" s="40"/>
      <c r="F131" s="19">
        <f>'[4]Fiscal Year Comparison'!F145</f>
        <v>150</v>
      </c>
    </row>
    <row r="132" spans="4:8" ht="12.75">
      <c r="D132" s="35"/>
      <c r="E132" s="35"/>
      <c r="F132" s="35"/>
      <c r="G132" s="58"/>
      <c r="H132" s="58"/>
    </row>
    <row r="133" spans="1:8" ht="12.75">
      <c r="A133" s="33" t="str">
        <f>'[4]Fiscal Year Comparison'!A147</f>
        <v> 4/  Includes Article 13-A Petroleum Business Tax, Lubricating Oils Tax (repealed 9/1/94), former Article 13-A Gross Receipts Tax,</v>
      </c>
      <c r="G133" s="41"/>
      <c r="H133" s="41"/>
    </row>
    <row r="134" spans="1:8" ht="12.75">
      <c r="A134" s="33" t="str">
        <f>'[4]Fiscal Year Comparison'!A148</f>
        <v>     and former Article 9, Section 182-A.</v>
      </c>
      <c r="F134" s="58"/>
      <c r="G134" s="41"/>
      <c r="H134" s="41"/>
    </row>
    <row r="135" spans="1:8" ht="12.75">
      <c r="A135" s="33"/>
      <c r="F135" s="41"/>
      <c r="G135" s="41"/>
      <c r="H135" s="41"/>
    </row>
    <row r="136" spans="1:8" ht="12.75">
      <c r="A136" s="33" t="str">
        <f>'[4]Fiscal Year Comparison'!A150</f>
        <v> 5/  Includes:</v>
      </c>
      <c r="F136" s="41"/>
      <c r="G136" s="41"/>
      <c r="H136" s="41"/>
    </row>
    <row r="137" spans="6:8" ht="13.5" thickBot="1">
      <c r="F137" s="41"/>
      <c r="G137" s="41"/>
      <c r="H137" s="41"/>
    </row>
    <row r="138" spans="1:6" ht="12.75">
      <c r="A138" s="35"/>
      <c r="B138" s="35"/>
      <c r="C138" s="35"/>
      <c r="D138" s="103" t="str">
        <f>'[4]Fiscal Year Comparison'!D152</f>
        <v>2016-2017</v>
      </c>
      <c r="E138" s="48"/>
      <c r="F138" s="103" t="str">
        <f>'[4]Fiscal Year Comparison'!F152</f>
        <v>2017-2018</v>
      </c>
    </row>
    <row r="139" spans="1:6" ht="12.75">
      <c r="A139" s="18" t="str">
        <f>'[4]Fiscal Year Comparison'!A153</f>
        <v>     Real Property Gains (repealed 6/15/1996)</v>
      </c>
      <c r="B139" s="39"/>
      <c r="C139" s="39"/>
      <c r="D139" s="19">
        <f>'[4]Fiscal Year Comparison'!D153</f>
        <v>63</v>
      </c>
      <c r="E139" s="40"/>
      <c r="F139" s="19">
        <f>'[4]Fiscal Year Comparison'!F153</f>
        <v>-7</v>
      </c>
    </row>
    <row r="140" spans="1:6" ht="13.5" thickBot="1">
      <c r="A140" s="18" t="str">
        <f>'[4]Fiscal Year Comparison'!A154</f>
        <v>     Gift (repealed 1/1/2000)</v>
      </c>
      <c r="B140" s="39"/>
      <c r="C140" s="39"/>
      <c r="D140" s="19">
        <f>'[4]Fiscal Year Comparison'!D154</f>
        <v>339</v>
      </c>
      <c r="E140" s="19"/>
      <c r="F140" s="19">
        <f>'[4]Fiscal Year Comparison'!F154</f>
        <v>103</v>
      </c>
    </row>
    <row r="141" spans="1:6" ht="12.75">
      <c r="A141" s="48"/>
      <c r="B141" s="35"/>
      <c r="C141" s="35"/>
      <c r="D141" s="35"/>
      <c r="E141" s="35"/>
      <c r="F141" s="35"/>
    </row>
    <row r="142" ht="12.75">
      <c r="A142" s="33" t="str">
        <f>'[4]Fiscal Year Comparison'!A163</f>
        <v> 6/  From the Enacted Executive Budget, April 2017.  Estimates adjusted to a collection basis.  Article 13 estimate included</v>
      </c>
    </row>
    <row r="143" ht="12.75">
      <c r="A143" s="33" t="str">
        <f>'[4]Fiscal Year Comparison'!A164</f>
        <v>      in Corporation Franchise Tax;  Cigarette Retailer License Fees and Vending Machine Stickers estimates included</v>
      </c>
    </row>
    <row r="144" spans="1:6" ht="12.75">
      <c r="A144" s="33" t="str">
        <f>'[4]Fiscal Year Comparison'!A165</f>
        <v>      in Cigarette/Tobacco Products;  Direct Writings estimate included in Insurance (Article 33);  Hotel/Motel Occupancy</v>
      </c>
      <c r="B144" s="110"/>
      <c r="C144" s="110"/>
      <c r="D144" s="104"/>
      <c r="E144" s="109"/>
      <c r="F144" s="104"/>
    </row>
    <row r="145" spans="1:6" ht="12.75">
      <c r="A145" s="33" t="str">
        <f>'[4]Fiscal Year Comparison'!A166</f>
        <v>      included in User Taxes;  Real Property Gains and Gift included in Property Transfer Taxes.</v>
      </c>
      <c r="B145" s="74"/>
      <c r="C145" s="74"/>
      <c r="D145" s="74"/>
      <c r="E145" s="74"/>
      <c r="F145" s="74"/>
    </row>
    <row r="146" spans="1:10" ht="12.75">
      <c r="A146" s="33"/>
      <c r="B146" s="74"/>
      <c r="C146" s="74"/>
      <c r="D146" s="105"/>
      <c r="E146" s="106"/>
      <c r="F146" s="105"/>
      <c r="G146" s="4"/>
      <c r="H146" s="4"/>
      <c r="I146" s="4"/>
      <c r="J146" s="4"/>
    </row>
    <row r="147" spans="1:10" ht="12.75">
      <c r="A147" s="109"/>
      <c r="B147" s="74"/>
      <c r="C147" s="74"/>
      <c r="D147" s="104"/>
      <c r="E147" s="104"/>
      <c r="F147" s="104"/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1:10" ht="12.75">
      <c r="A149" s="33"/>
      <c r="G149" s="4"/>
      <c r="H149" s="4"/>
      <c r="I149" s="4"/>
      <c r="J149" s="4"/>
    </row>
    <row r="150" spans="1:10" ht="12.75">
      <c r="A150" s="33"/>
      <c r="G150" s="4"/>
      <c r="H150" s="4"/>
      <c r="I150" s="4"/>
      <c r="J150" s="4"/>
    </row>
    <row r="151" spans="1:10" ht="12.75">
      <c r="A151" s="33"/>
      <c r="G151" s="4"/>
      <c r="H151" s="4"/>
      <c r="I151" s="4"/>
      <c r="J151" s="4"/>
    </row>
    <row r="152" spans="1:10" ht="12.75">
      <c r="A152" s="33"/>
      <c r="B152" s="4"/>
      <c r="C152" s="4"/>
      <c r="D152" s="4"/>
      <c r="E152" s="4"/>
      <c r="F152" s="4"/>
      <c r="G152" s="4"/>
      <c r="H152" s="4"/>
      <c r="I152" s="4"/>
      <c r="J152" s="4"/>
    </row>
    <row r="153" spans="1:9" ht="12.75">
      <c r="A153" s="33"/>
      <c r="B153" s="4"/>
      <c r="C153" s="4"/>
      <c r="D153" s="4"/>
      <c r="E153" s="4"/>
      <c r="F153" s="4"/>
      <c r="G153" s="4"/>
      <c r="H153" s="4"/>
      <c r="I153" s="15"/>
    </row>
    <row r="154" ht="12.75">
      <c r="A154" s="33"/>
    </row>
    <row r="155" ht="12.75">
      <c r="A155" s="33"/>
    </row>
    <row r="156" ht="12.75">
      <c r="A156" s="33"/>
    </row>
    <row r="157" spans="1:10" ht="12.75">
      <c r="A157" s="33"/>
      <c r="J157" s="25">
        <f>'[3]Fiscal Year Comparison'!J169</f>
        <v>0</v>
      </c>
    </row>
  </sheetData>
  <sheetProtection/>
  <printOptions/>
  <pageMargins left="0.3" right="0.3" top="0.5" bottom="0.25" header="0" footer="0"/>
  <pageSetup horizontalDpi="600" verticalDpi="600" orientation="portrait" scale="95" r:id="rId1"/>
  <rowBreaks count="2" manualBreakCount="2">
    <brk id="50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  September 2004 Tax Collections</dc:title>
  <dc:subject/>
  <dc:creator>Westphal, William</dc:creator>
  <cp:keywords>taxes,collections,revenues,September,2004</cp:keywords>
  <dc:description/>
  <cp:lastModifiedBy>t00061</cp:lastModifiedBy>
  <cp:lastPrinted>2018-03-14T15:16:18Z</cp:lastPrinted>
  <dcterms:created xsi:type="dcterms:W3CDTF">2004-08-13T19:51:30Z</dcterms:created>
  <dcterms:modified xsi:type="dcterms:W3CDTF">2018-03-14T15:17:22Z</dcterms:modified>
  <cp:category/>
  <cp:version/>
  <cp:contentType/>
  <cp:contentStatus/>
</cp:coreProperties>
</file>