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0.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1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7730" windowHeight="10695"/>
  </bookViews>
  <sheets>
    <sheet name="Table of Content" sheetId="131" r:id="rId1"/>
    <sheet name="1" sheetId="1" r:id="rId2"/>
    <sheet name="2" sheetId="3" r:id="rId3"/>
    <sheet name="3" sheetId="4" r:id="rId4"/>
    <sheet name="4" sheetId="106" r:id="rId5"/>
    <sheet name="5" sheetId="107" r:id="rId6"/>
    <sheet name="6" sheetId="5" r:id="rId7"/>
    <sheet name="7" sheetId="119" r:id="rId8"/>
    <sheet name="8" sheetId="6" r:id="rId9"/>
    <sheet name="9" sheetId="126" r:id="rId10"/>
    <sheet name="10" sheetId="8" r:id="rId11"/>
    <sheet name="11" sheetId="9" r:id="rId12"/>
    <sheet name="12" sheetId="10" r:id="rId13"/>
    <sheet name="13" sheetId="11" r:id="rId14"/>
    <sheet name="14" sheetId="12" r:id="rId15"/>
    <sheet name="15" sheetId="13" r:id="rId16"/>
    <sheet name="16" sheetId="14" r:id="rId17"/>
    <sheet name="17" sheetId="15" r:id="rId18"/>
    <sheet name="18" sheetId="16" r:id="rId19"/>
    <sheet name="19" sheetId="17" r:id="rId20"/>
    <sheet name="20" sheetId="18" r:id="rId21"/>
    <sheet name="21" sheetId="19" r:id="rId22"/>
    <sheet name="22" sheetId="20" r:id="rId23"/>
    <sheet name="23" sheetId="21" r:id="rId24"/>
    <sheet name="24" sheetId="22" r:id="rId25"/>
    <sheet name="25" sheetId="120" r:id="rId26"/>
    <sheet name="26" sheetId="121" r:id="rId27"/>
    <sheet name="27" sheetId="23" r:id="rId28"/>
    <sheet name="28" sheetId="24" r:id="rId29"/>
    <sheet name="29" sheetId="25" r:id="rId30"/>
    <sheet name="30" sheetId="26" r:id="rId31"/>
    <sheet name="31" sheetId="27" r:id="rId32"/>
    <sheet name="32" sheetId="28" r:id="rId33"/>
    <sheet name="33" sheetId="127" r:id="rId34"/>
    <sheet name="34" sheetId="130" r:id="rId35"/>
    <sheet name="35" sheetId="30" r:id="rId36"/>
    <sheet name="36" sheetId="31" r:id="rId37"/>
    <sheet name="37" sheetId="32" r:id="rId38"/>
    <sheet name="38" sheetId="82" r:id="rId39"/>
    <sheet name="39" sheetId="81" r:id="rId40"/>
    <sheet name="40" sheetId="80" r:id="rId41"/>
    <sheet name="41" sheetId="78" r:id="rId42"/>
    <sheet name="42" sheetId="79" r:id="rId43"/>
    <sheet name="43" sheetId="83" r:id="rId44"/>
    <sheet name="44" sheetId="77" r:id="rId45"/>
    <sheet name="45" sheetId="76" r:id="rId46"/>
    <sheet name="46" sheetId="37" r:id="rId47"/>
    <sheet name="47" sheetId="38" r:id="rId48"/>
    <sheet name="48" sheetId="128" r:id="rId49"/>
    <sheet name="49" sheetId="75" r:id="rId50"/>
    <sheet name="50" sheetId="74" r:id="rId51"/>
    <sheet name="51" sheetId="73" r:id="rId52"/>
    <sheet name="52" sheetId="72" r:id="rId53"/>
    <sheet name="53" sheetId="71" r:id="rId54"/>
  </sheets>
  <definedNames>
    <definedName name="_xlnm.Print_Area" localSheetId="33">'33'!$A$1:$C$50</definedName>
    <definedName name="_xlnm.Print_Area" localSheetId="6">'6'!$A$1:$H$28</definedName>
    <definedName name="TABLE_10">'11'!$A$1:$K$139</definedName>
    <definedName name="TABLE_11">'12'!$A$1:$M$137</definedName>
    <definedName name="TABLE_12">'13'!$A$1:$O$17</definedName>
    <definedName name="TABLE_13">'14'!$A$1:$F$36</definedName>
    <definedName name="TABLE_14">'15'!$A$1:$F$35</definedName>
    <definedName name="TABLE_15">'16'!$A$1:$D$39</definedName>
    <definedName name="TABLE_16">'17'!$A$1:$F$45</definedName>
    <definedName name="TABLE_17">'18'!$A$1:$F$58</definedName>
    <definedName name="TABLE_18">'19'!$A$1:$BJ$33</definedName>
    <definedName name="TABLE_19">'20'!$A$1:$J$37</definedName>
    <definedName name="TABLE_20">'21'!$A$1:$AJ$34</definedName>
    <definedName name="TABLE_28">'31'!$A$1:$E$44</definedName>
    <definedName name="TABLE_29">'32'!$A$1:$C$44</definedName>
    <definedName name="TABLE_30">#REF!</definedName>
    <definedName name="TABLE_31">'35'!$A$1:$E$44</definedName>
    <definedName name="TABLE_32">'36'!$A$1:$I$45</definedName>
    <definedName name="TABLE_33">'37'!$A$1:$F$45</definedName>
    <definedName name="TABLE_38">#REF!</definedName>
    <definedName name="TABLE_39">#REF!</definedName>
    <definedName name="TABLE_40">#REF!</definedName>
    <definedName name="TABLE_41">#REF!</definedName>
    <definedName name="TABLE_42">#REF!</definedName>
    <definedName name="TABLE_9">'10'!$A$1:$O$33</definedName>
    <definedName name="TABLE_D13">#REF!</definedName>
    <definedName name="TABLE_D14">#REF!</definedName>
    <definedName name="TABLE_D15">#REF!</definedName>
    <definedName name="TABLE_D16">#REF!</definedName>
    <definedName name="TABLE_D17">#REF!</definedName>
    <definedName name="TABLE_D18">#REF!</definedName>
    <definedName name="TABLE_D19">#REF!</definedName>
    <definedName name="TABLE_D20">#REF!</definedName>
    <definedName name="TABLES_D1_D2">#REF!</definedName>
    <definedName name="TABLES_D11_D12">#REF!</definedName>
    <definedName name="TABLES_D3_D4">#REF!</definedName>
    <definedName name="TABLES_D5_D6">#REF!</definedName>
    <definedName name="TABLES_D7_D8">#REF!</definedName>
    <definedName name="TABLES_D9_D10">#REF!</definedName>
  </definedNames>
  <calcPr calcId="145621"/>
</workbook>
</file>

<file path=xl/calcChain.xml><?xml version="1.0" encoding="utf-8"?>
<calcChain xmlns="http://schemas.openxmlformats.org/spreadsheetml/2006/main">
  <c r="H5" i="5" l="1"/>
  <c r="G11" i="5"/>
  <c r="F5" i="5"/>
  <c r="G10" i="23" l="1"/>
  <c r="G8" i="23"/>
  <c r="E11" i="22"/>
  <c r="E6" i="22"/>
  <c r="E7" i="22"/>
  <c r="E8" i="22"/>
  <c r="E9" i="22"/>
  <c r="E10" i="22"/>
  <c r="E5" i="22"/>
  <c r="E5" i="21"/>
  <c r="D5" i="21"/>
  <c r="E11" i="21"/>
  <c r="G25" i="5"/>
  <c r="G16" i="5"/>
  <c r="G5" i="5"/>
  <c r="F11" i="5"/>
  <c r="K5" i="4"/>
  <c r="J5" i="4"/>
  <c r="F5" i="4"/>
  <c r="E5" i="4"/>
  <c r="I11" i="4"/>
  <c r="D11" i="4"/>
  <c r="F5" i="1"/>
  <c r="C11" i="3"/>
  <c r="O5" i="11" l="1"/>
  <c r="O6" i="11"/>
  <c r="O7" i="11"/>
  <c r="O8" i="11"/>
  <c r="O9" i="11"/>
  <c r="O10" i="11"/>
  <c r="O11" i="11"/>
  <c r="O12" i="11"/>
  <c r="O13" i="11"/>
  <c r="O14" i="11"/>
  <c r="O15" i="11"/>
  <c r="O16" i="11"/>
  <c r="N5" i="11"/>
  <c r="N6" i="11"/>
  <c r="N7" i="11"/>
  <c r="N8" i="11"/>
  <c r="N9" i="11"/>
  <c r="N10" i="11"/>
  <c r="N11" i="11"/>
  <c r="N12" i="11"/>
  <c r="N13" i="11"/>
  <c r="N14" i="11"/>
  <c r="N15" i="11"/>
  <c r="N16" i="11"/>
  <c r="O17" i="11"/>
  <c r="N17" i="11"/>
  <c r="I7" i="78" l="1"/>
  <c r="I12" i="25" l="1"/>
  <c r="E12" i="25"/>
  <c r="I11" i="25"/>
  <c r="E11" i="25"/>
  <c r="I10" i="25"/>
  <c r="E10" i="25"/>
  <c r="I9" i="25"/>
  <c r="E9" i="25"/>
  <c r="E11" i="23"/>
  <c r="G9" i="23" s="1"/>
  <c r="F23" i="26"/>
  <c r="C23" i="26"/>
  <c r="E6" i="21" l="1"/>
  <c r="E7" i="21"/>
  <c r="E8" i="21"/>
  <c r="E9" i="21"/>
  <c r="E10" i="21"/>
  <c r="F5" i="126" l="1"/>
  <c r="F6" i="126"/>
  <c r="F7" i="126"/>
  <c r="F8" i="126"/>
  <c r="F9" i="126"/>
  <c r="F10" i="126"/>
  <c r="F11" i="126"/>
  <c r="F12" i="126"/>
  <c r="F13" i="126"/>
  <c r="F14" i="126"/>
  <c r="F15" i="126"/>
  <c r="F4" i="126"/>
  <c r="F5" i="6"/>
  <c r="F6" i="6"/>
  <c r="F7" i="6"/>
  <c r="F8" i="6"/>
  <c r="F9" i="6"/>
  <c r="F10" i="6"/>
  <c r="F11" i="6"/>
  <c r="F12" i="6"/>
  <c r="F13" i="6"/>
  <c r="F14" i="6"/>
  <c r="F15" i="6"/>
  <c r="F4" i="6"/>
  <c r="B11" i="107"/>
  <c r="C11" i="107"/>
  <c r="C11" i="106"/>
  <c r="M9" i="38" l="1"/>
  <c r="L9" i="38"/>
  <c r="M8" i="38"/>
  <c r="L8" i="38"/>
  <c r="F12" i="83" l="1"/>
  <c r="F11" i="83"/>
  <c r="F10" i="83"/>
  <c r="F9" i="83"/>
  <c r="D12" i="83"/>
  <c r="D11" i="83"/>
  <c r="D10" i="83"/>
  <c r="D9" i="83"/>
  <c r="F10" i="79"/>
  <c r="F9" i="79"/>
  <c r="D11" i="79"/>
  <c r="E11" i="79"/>
  <c r="C11" i="79"/>
  <c r="F8" i="79"/>
  <c r="J10" i="78"/>
  <c r="I10" i="78"/>
  <c r="I9" i="78"/>
  <c r="J9" i="78"/>
  <c r="J8" i="78"/>
  <c r="I8" i="78"/>
  <c r="E10" i="80" l="1"/>
  <c r="E9" i="80"/>
  <c r="E8" i="80"/>
  <c r="B11" i="106"/>
  <c r="M6" i="38"/>
  <c r="L6" i="38"/>
  <c r="M5" i="38"/>
  <c r="L5" i="38"/>
  <c r="B11" i="3" l="1"/>
  <c r="B10" i="3"/>
  <c r="B6" i="3"/>
  <c r="B5" i="3"/>
  <c r="C8" i="1"/>
  <c r="B8" i="1"/>
  <c r="C7" i="1"/>
  <c r="B7" i="1"/>
  <c r="C6" i="1"/>
  <c r="B6" i="1"/>
  <c r="C5" i="1"/>
  <c r="B12" i="3" l="1"/>
  <c r="B7" i="3"/>
  <c r="C9" i="1"/>
  <c r="F8" i="1"/>
  <c r="E8" i="1"/>
  <c r="F7" i="1"/>
  <c r="E7" i="1"/>
  <c r="F6" i="1"/>
  <c r="E6" i="1"/>
  <c r="D6" i="21" l="1"/>
  <c r="D7" i="21"/>
  <c r="D8" i="21"/>
  <c r="D9" i="21"/>
  <c r="D10" i="21"/>
  <c r="D11" i="21" l="1"/>
  <c r="C5" i="3" l="1"/>
  <c r="C7" i="3" s="1"/>
  <c r="E5" i="1" s="1"/>
  <c r="E9" i="1" s="1"/>
  <c r="C10" i="3"/>
  <c r="C12" i="3" s="1"/>
  <c r="F9" i="1"/>
  <c r="E26" i="119"/>
  <c r="E6" i="119"/>
  <c r="E7" i="119"/>
  <c r="E8" i="119"/>
  <c r="E9" i="119"/>
  <c r="E10" i="119"/>
  <c r="E11" i="119"/>
  <c r="E12" i="119"/>
  <c r="E13" i="119"/>
  <c r="E14" i="119"/>
  <c r="E15" i="119"/>
  <c r="E16" i="119"/>
  <c r="E17" i="119"/>
  <c r="E18" i="119"/>
  <c r="E19" i="119"/>
  <c r="E20" i="119"/>
  <c r="E21" i="119"/>
  <c r="E22" i="119"/>
  <c r="E23" i="119"/>
  <c r="E24" i="119"/>
  <c r="E25" i="119"/>
  <c r="E5" i="119"/>
  <c r="D26" i="5"/>
  <c r="D6" i="5"/>
  <c r="D7" i="5"/>
  <c r="D8" i="5"/>
  <c r="D9" i="5"/>
  <c r="D10" i="5"/>
  <c r="D11" i="5"/>
  <c r="D12" i="5"/>
  <c r="D13" i="5"/>
  <c r="D14" i="5"/>
  <c r="D15" i="5"/>
  <c r="D16" i="5"/>
  <c r="D17" i="5"/>
  <c r="D18" i="5"/>
  <c r="D19" i="5"/>
  <c r="D20" i="5"/>
  <c r="D21" i="5"/>
  <c r="D22" i="5"/>
  <c r="D23" i="5"/>
  <c r="D24" i="5"/>
  <c r="D25" i="5"/>
  <c r="D5" i="5"/>
  <c r="H6" i="119"/>
  <c r="H7" i="119"/>
  <c r="H8" i="119"/>
  <c r="H9" i="119"/>
  <c r="H10" i="119"/>
  <c r="H11" i="119"/>
  <c r="H12" i="119"/>
  <c r="H13" i="119"/>
  <c r="H14" i="119"/>
  <c r="H15" i="119"/>
  <c r="H16" i="119"/>
  <c r="H17" i="119"/>
  <c r="H18" i="119"/>
  <c r="H19" i="119"/>
  <c r="H20" i="119"/>
  <c r="H21" i="119"/>
  <c r="H22" i="119"/>
  <c r="H23" i="119"/>
  <c r="H24" i="119"/>
  <c r="H25" i="119"/>
  <c r="H5" i="119"/>
  <c r="G6" i="119"/>
  <c r="G7" i="119"/>
  <c r="G8" i="119"/>
  <c r="G9" i="119"/>
  <c r="G10" i="119"/>
  <c r="G11" i="119"/>
  <c r="G12" i="119"/>
  <c r="G13" i="119"/>
  <c r="G14" i="119"/>
  <c r="G15" i="119"/>
  <c r="G16" i="119"/>
  <c r="G17" i="119"/>
  <c r="G18" i="119"/>
  <c r="G19" i="119"/>
  <c r="G20" i="119"/>
  <c r="G21" i="119"/>
  <c r="G22" i="119"/>
  <c r="G23" i="119"/>
  <c r="G24" i="119"/>
  <c r="G25" i="119"/>
  <c r="G5" i="119"/>
  <c r="G6" i="5"/>
  <c r="G7" i="5"/>
  <c r="G8" i="5"/>
  <c r="G9" i="5"/>
  <c r="G10" i="5"/>
  <c r="G12" i="5"/>
  <c r="G13" i="5"/>
  <c r="G14" i="5"/>
  <c r="G15" i="5"/>
  <c r="G17" i="5"/>
  <c r="G18" i="5"/>
  <c r="G19" i="5"/>
  <c r="G20" i="5"/>
  <c r="G21" i="5"/>
  <c r="G22" i="5"/>
  <c r="G23" i="5"/>
  <c r="G24" i="5"/>
  <c r="F6" i="5"/>
  <c r="F7" i="5"/>
  <c r="F8" i="5"/>
  <c r="F9" i="5"/>
  <c r="F10" i="5"/>
  <c r="F12" i="5"/>
  <c r="F13" i="5"/>
  <c r="F14" i="5"/>
  <c r="F15" i="5"/>
  <c r="F16" i="5"/>
  <c r="F17" i="5"/>
  <c r="F18" i="5"/>
  <c r="F19" i="5"/>
  <c r="F20" i="5"/>
  <c r="F21" i="5"/>
  <c r="F22" i="5"/>
  <c r="F23" i="5"/>
  <c r="F24" i="5"/>
  <c r="F25" i="5"/>
  <c r="F10" i="4"/>
  <c r="F6" i="4"/>
  <c r="F7" i="4"/>
  <c r="F8" i="4"/>
  <c r="F9" i="4"/>
  <c r="E6" i="4"/>
  <c r="E7" i="4"/>
  <c r="E8" i="4"/>
  <c r="E9" i="4"/>
  <c r="H25" i="5" l="1"/>
  <c r="H23" i="5"/>
  <c r="H21" i="5"/>
  <c r="H19" i="5"/>
  <c r="H17" i="5"/>
  <c r="H15" i="5"/>
  <c r="H13" i="5"/>
  <c r="H11" i="5"/>
  <c r="H9" i="5"/>
  <c r="H7" i="5"/>
  <c r="I25" i="119"/>
  <c r="I23" i="119"/>
  <c r="I21" i="119"/>
  <c r="I19" i="119"/>
  <c r="I17" i="119"/>
  <c r="I15" i="119"/>
  <c r="I13" i="119"/>
  <c r="I11" i="119"/>
  <c r="I9" i="119"/>
  <c r="I7" i="119"/>
  <c r="I5" i="119"/>
  <c r="I24" i="119"/>
  <c r="I22" i="119"/>
  <c r="I20" i="119"/>
  <c r="I18" i="119"/>
  <c r="I16" i="119"/>
  <c r="I14" i="119"/>
  <c r="I12" i="119"/>
  <c r="I10" i="119"/>
  <c r="I8" i="119"/>
  <c r="I6" i="119"/>
  <c r="H24" i="5"/>
  <c r="H22" i="5"/>
  <c r="H20" i="5"/>
  <c r="H18" i="5"/>
  <c r="H16" i="5"/>
  <c r="H14" i="5"/>
  <c r="H12" i="5"/>
  <c r="H10" i="5"/>
  <c r="H8" i="5"/>
  <c r="H6" i="5"/>
  <c r="E10" i="4"/>
  <c r="F11" i="4"/>
  <c r="E11" i="4" l="1"/>
  <c r="B5" i="1"/>
  <c r="B9" i="1" s="1"/>
  <c r="D5" i="22"/>
  <c r="J6" i="4" l="1"/>
  <c r="J7" i="4"/>
  <c r="J8" i="4"/>
  <c r="J10" i="4"/>
  <c r="D9" i="22"/>
  <c r="K6" i="4" l="1"/>
  <c r="K7" i="4"/>
  <c r="K8" i="4"/>
  <c r="K10" i="4"/>
  <c r="J9" i="4" l="1"/>
  <c r="D6" i="22"/>
  <c r="D7" i="22"/>
  <c r="D8" i="22"/>
  <c r="D11" i="22"/>
  <c r="K9" i="4" l="1"/>
  <c r="J11" i="4"/>
  <c r="K11" i="4" l="1"/>
  <c r="D10" i="22"/>
</calcChain>
</file>

<file path=xl/sharedStrings.xml><?xml version="1.0" encoding="utf-8"?>
<sst xmlns="http://schemas.openxmlformats.org/spreadsheetml/2006/main" count="2491" uniqueCount="625">
  <si>
    <t>Number of</t>
  </si>
  <si>
    <t>Total Tax</t>
  </si>
  <si>
    <t>Taxpayers</t>
  </si>
  <si>
    <t>Liability</t>
  </si>
  <si>
    <t>Tax Article</t>
  </si>
  <si>
    <t>Article 9-A</t>
  </si>
  <si>
    <t>Article 9</t>
  </si>
  <si>
    <t>Article 32</t>
  </si>
  <si>
    <t>Article 33</t>
  </si>
  <si>
    <t>Total All Articles</t>
  </si>
  <si>
    <t>Number of Taxpayers</t>
  </si>
  <si>
    <t>Tax Liability</t>
  </si>
  <si>
    <t>Total</t>
  </si>
  <si>
    <t>Section 183</t>
  </si>
  <si>
    <t>Section 184</t>
  </si>
  <si>
    <t>Section 186</t>
  </si>
  <si>
    <t>Section 186-a</t>
  </si>
  <si>
    <t>Section 186-e</t>
  </si>
  <si>
    <t>Tax Year</t>
  </si>
  <si>
    <t>Number of C Corporations</t>
  </si>
  <si>
    <t>Number of S Corporations</t>
  </si>
  <si>
    <t>Total Number of Corporations</t>
  </si>
  <si>
    <t>Tax Liability C Corporations</t>
  </si>
  <si>
    <t>Tax Liability S Corporations</t>
  </si>
  <si>
    <t>Total Tax Liability</t>
  </si>
  <si>
    <t>Type of Corporation Base of Primary Tax</t>
  </si>
  <si>
    <t>C Corporation</t>
  </si>
  <si>
    <t>Entire Net Income</t>
  </si>
  <si>
    <t>Fixed Dollar Minimum Tax</t>
  </si>
  <si>
    <t>Capital</t>
  </si>
  <si>
    <t>Alternative Minimum Taxable Income</t>
  </si>
  <si>
    <t>C Corporation Total</t>
  </si>
  <si>
    <t>S Corporation</t>
  </si>
  <si>
    <t>Article 9-A Total</t>
  </si>
  <si>
    <t xml:space="preserve"> </t>
  </si>
  <si>
    <t>Industry</t>
  </si>
  <si>
    <t>Agriculture, Forestry, Fishing and Hunting</t>
  </si>
  <si>
    <t>Mining</t>
  </si>
  <si>
    <t>Utilities</t>
  </si>
  <si>
    <t>Construction</t>
  </si>
  <si>
    <t>Manufacturing</t>
  </si>
  <si>
    <t>Wholesale Trade</t>
  </si>
  <si>
    <t>Retail Trade</t>
  </si>
  <si>
    <t>Transportation and Warehousing</t>
  </si>
  <si>
    <t>Information</t>
  </si>
  <si>
    <t>Finance and Insurance</t>
  </si>
  <si>
    <t>Real Estate and Rental and Leasing</t>
  </si>
  <si>
    <t>Professional, Scientific, &amp; Technical Services</t>
  </si>
  <si>
    <t>Management of Companies &amp; Enterprises</t>
  </si>
  <si>
    <t>Administrative, Support, Waste Management and Remediation Services</t>
  </si>
  <si>
    <t>Educational Services</t>
  </si>
  <si>
    <t>Health Care and Social Assistance</t>
  </si>
  <si>
    <t>Arts, Entertainment, &amp; Recreation</t>
  </si>
  <si>
    <t>Accomodation and Food Services</t>
  </si>
  <si>
    <t>Other Services (except Public Administration)</t>
  </si>
  <si>
    <t>Public Adminstration</t>
  </si>
  <si>
    <t>Industry Code Not Given</t>
  </si>
  <si>
    <t>Fiscal Year Beginning</t>
  </si>
  <si>
    <t>January</t>
  </si>
  <si>
    <t>February</t>
  </si>
  <si>
    <t>March</t>
  </si>
  <si>
    <t>April</t>
  </si>
  <si>
    <t>May</t>
  </si>
  <si>
    <t>June</t>
  </si>
  <si>
    <t>July</t>
  </si>
  <si>
    <t>August</t>
  </si>
  <si>
    <t>September</t>
  </si>
  <si>
    <t>October</t>
  </si>
  <si>
    <t>November</t>
  </si>
  <si>
    <t>December</t>
  </si>
  <si>
    <t>Alternative Bases</t>
  </si>
  <si>
    <t>Alternative Minimum</t>
  </si>
  <si>
    <t>Capital Base</t>
  </si>
  <si>
    <t>Taxable Income Base</t>
  </si>
  <si>
    <t xml:space="preserve">Liability </t>
  </si>
  <si>
    <t>Number</t>
  </si>
  <si>
    <t>Amount</t>
  </si>
  <si>
    <t xml:space="preserve"> -</t>
  </si>
  <si>
    <t>and over</t>
  </si>
  <si>
    <t>d/ Tax Law provisions prohibit disclosure of data.</t>
  </si>
  <si>
    <t>"True" Minimum Tax Filers</t>
  </si>
  <si>
    <t>Other Minimum Tax Filers</t>
  </si>
  <si>
    <t>Subsidiary</t>
  </si>
  <si>
    <t>NAICS</t>
  </si>
  <si>
    <t>"C" Corporations</t>
  </si>
  <si>
    <t>Share</t>
  </si>
  <si>
    <t>Average</t>
  </si>
  <si>
    <t>Construction of Buildings</t>
  </si>
  <si>
    <t>Heavy and Civil Engineering Construction</t>
  </si>
  <si>
    <t>Specialty Trade Contractors</t>
  </si>
  <si>
    <t>31-33</t>
  </si>
  <si>
    <t>Food Manufacturing</t>
  </si>
  <si>
    <t>Textile Mills</t>
  </si>
  <si>
    <t>Textile Product Mills</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</si>
  <si>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</si>
  <si>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</si>
  <si>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</si>
  <si>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</si>
  <si>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</si>
  <si>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</si>
  <si>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</si>
  <si>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</si>
  <si>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</si>
  <si>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</si>
  <si>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</si>
  <si>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</si>
  <si>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Transportation Equipment Manufacturing</t>
  </si>
  <si>
    <t>Furniture and Related Product Manufacturing</t>
  </si>
  <si>
    <t>Miscellaneous Manufacturing</t>
  </si>
  <si>
    <t xml:space="preserve">Wholesale Trade </t>
  </si>
  <si>
    <t>Merchant Wholesalers, Durable Goods</t>
  </si>
  <si>
    <t>Motor Vehicle and Motor Vehicle Parts and Supplies</t>
  </si>
  <si>
    <t>Furniture and Home Furnishing Wholesalers</t>
  </si>
  <si>
    <t>Lumber and Other Construction Materials Wholesalers</t>
  </si>
  <si>
    <t>Metal and Mineral (except Petroleum) Wholesalers</t>
  </si>
  <si>
    <t>Electrical and Electronic Goods Wholesalers</t>
  </si>
  <si>
    <t>Machinery, Equipment, and Supplies Wholesalers</t>
  </si>
  <si>
    <t>Miscellaneous Durable Goods Wholesalers</t>
  </si>
  <si>
    <t>to the fact that data may not be presented for all subsectors in a given industry sector.  However, data for all subsectors are included in the appropriate industry sector totals.</t>
  </si>
  <si>
    <t>d/ Tax Law provisions prohibit disclosure of data.  However, the data are included in the appropriate totals.</t>
  </si>
  <si>
    <t>Merchant Wholesalers, Nondurable Goods</t>
  </si>
  <si>
    <t>Paper and Paper Product Wholesalers</t>
  </si>
  <si>
    <t>Drugs and Druggists' Sundries Wholesalers</t>
  </si>
  <si>
    <t>Apparel, Piece Goods, and Notions Wholesalers</t>
  </si>
  <si>
    <t>Grocery and Related Product Wholesalers</t>
  </si>
  <si>
    <t>Farm Product Raw Material Wholesalers</t>
  </si>
  <si>
    <t>Chemical and Allied Products Wholesalers</t>
  </si>
  <si>
    <t>Petroleum and Petroleum Products Wholesalers</t>
  </si>
  <si>
    <t>Miscellaneous Nondurable Goods Wholesalers</t>
  </si>
  <si>
    <t>Wholesale Electronic Markets and Agents and Brokers</t>
  </si>
  <si>
    <t>44-45</t>
  </si>
  <si>
    <t>Motor Vehicle and Parts Dealers</t>
  </si>
  <si>
    <t>Furniture and Home Furnishings Stores</t>
  </si>
  <si>
    <t>Electronics and Appliance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</si>
  <si>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</si>
  <si>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</si>
  <si>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</si>
  <si>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</si>
  <si>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</si>
  <si>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</si>
  <si>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</si>
  <si>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</si>
  <si>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48-49</t>
  </si>
  <si>
    <t xml:space="preserve">Transportation and Warehousing </t>
  </si>
  <si>
    <t>Air Transportation</t>
  </si>
  <si>
    <t>Rail Transportation</t>
  </si>
  <si>
    <t>Water Transportation</t>
  </si>
  <si>
    <t>Truck Transportation</t>
  </si>
  <si>
    <t>Transit and Ground Passenger Transportation</t>
  </si>
  <si>
    <t xml:space="preserve">Pipeline Transportation </t>
  </si>
  <si>
    <t>Warehousing and Storage</t>
  </si>
  <si>
    <t>Publishing Industries (except internet)</t>
  </si>
  <si>
    <t>Motion Picture and Sound Recording Industries</t>
  </si>
  <si>
    <t>Broadcasting (except internet)</t>
  </si>
  <si>
    <t>Internet Publishing and Broadcasting</t>
  </si>
  <si>
    <t>Telecommunications</t>
  </si>
  <si>
    <t>Other Information Services</t>
  </si>
  <si>
    <t>Credit Intermediation and Related Activities</t>
  </si>
  <si>
    <t>Insurance Carriers and Related Activities</t>
  </si>
  <si>
    <t>Funds, Trusts, and Other Financial Vehicles</t>
  </si>
  <si>
    <t>Management of Companies and Enterprises</t>
  </si>
  <si>
    <t>Hospitals</t>
  </si>
  <si>
    <t>Nursing and Residential Care Facilities</t>
  </si>
  <si>
    <t>Social Assistance</t>
  </si>
  <si>
    <t>Arts, Entertainment, and Recreation</t>
  </si>
  <si>
    <t>Museums, Historical Sites, and Similar Institutions</t>
  </si>
  <si>
    <t>Amusement, Gambling, and Recreation Industries</t>
  </si>
  <si>
    <t>Accommodation and Food Services</t>
  </si>
  <si>
    <t>Accommodation</t>
  </si>
  <si>
    <t>Food Services and Drinking Places</t>
  </si>
  <si>
    <t xml:space="preserve">Other Services (except Public Administration) </t>
  </si>
  <si>
    <t>Repair and Maintenance</t>
  </si>
  <si>
    <t>Personal and Laundry Services</t>
  </si>
  <si>
    <t xml:space="preserve">Public Administration </t>
  </si>
  <si>
    <t>GRAND TOTAL, ALL INDUSTRIES</t>
  </si>
  <si>
    <t>Fixed Dollar Minimum</t>
  </si>
  <si>
    <t>Minimum Taxable Income</t>
  </si>
  <si>
    <t>Beverage and Tobacco Product Manufacturing</t>
  </si>
  <si>
    <t>Apparel Manufacturing</t>
  </si>
  <si>
    <t>Electrical Equipment, Appliance, and Component Manufacturing</t>
  </si>
  <si>
    <t>Motor Vehicle and Motor Vehicle Parts and Supplies Wholesalers</t>
  </si>
  <si>
    <t>Professional and Commercial Equipment and Supplies Wholesalers</t>
  </si>
  <si>
    <t>Hardware, and Plumbing and Heating Equipment and Supplies Wholesalers</t>
  </si>
  <si>
    <t xml:space="preserve">This is due to the fact that data may not be presented for all subsectors in a given industry sector.  However, data for all subsectors are included in the </t>
  </si>
  <si>
    <t>appropriate industry sector totals.</t>
  </si>
  <si>
    <t>Beer, Wine, and Distilled Alcoholic Beverage Wholesalers</t>
  </si>
  <si>
    <t>Building Material and Garden Equipment and Supplies Dealers</t>
  </si>
  <si>
    <t>52-53</t>
  </si>
  <si>
    <t>Finance, Insurance, and Real Estate</t>
  </si>
  <si>
    <t>Securities, Commodity Contracts, and Other Financial Investments and Related Activities</t>
  </si>
  <si>
    <t>Professional, Scientific, and Technical Services</t>
  </si>
  <si>
    <t>Administrative and Support and Waste Management and Remediation Services</t>
  </si>
  <si>
    <t>Performing Arts, Spectator Sports, and Related Industries</t>
  </si>
  <si>
    <t>Entire Net Income Base</t>
  </si>
  <si>
    <t>Tax</t>
  </si>
  <si>
    <t>Item</t>
  </si>
  <si>
    <t>Federal Taxable Income Before NOL</t>
  </si>
  <si>
    <t>Interest on Federal, State Obligations</t>
  </si>
  <si>
    <t>Interest Paid to Stockholders</t>
  </si>
  <si>
    <t>Deductions Directly Attributed to Subsidiary Capital</t>
  </si>
  <si>
    <t>Non-Interest Directly Attributed to Subsidiary Capital</t>
  </si>
  <si>
    <t>Deductions Indirectly Attributed to Subsidiary Capital</t>
  </si>
  <si>
    <t>Non-Interest Indirectly Attributed to Subsidiary Capital</t>
  </si>
  <si>
    <t>NYS, Other State and Local Taxes Deduction</t>
  </si>
  <si>
    <t>ACRS/MACRS Deduction</t>
  </si>
  <si>
    <t>Other Additions</t>
  </si>
  <si>
    <t>Income from Subsidiary Capital</t>
  </si>
  <si>
    <t>50% of Dividends</t>
  </si>
  <si>
    <t>Foreign Dividends</t>
  </si>
  <si>
    <t>NY Net Operating Loss Deduction</t>
  </si>
  <si>
    <t>Allowable NY Depreciation</t>
  </si>
  <si>
    <t>Other Subtractions</t>
  </si>
  <si>
    <t>Investment Income Before Allocation</t>
  </si>
  <si>
    <t>Business Income Before Allocation</t>
  </si>
  <si>
    <t>Allocated Investment Income</t>
  </si>
  <si>
    <t>Allocated Business Income</t>
  </si>
  <si>
    <t>Optional Depreciation Adjustment</t>
  </si>
  <si>
    <t>Tax on ENI Base</t>
  </si>
  <si>
    <t>Largest of 4 Bases (Tax Before Credit)</t>
  </si>
  <si>
    <t>Subsidiary Capital Base</t>
  </si>
  <si>
    <t>Tax on Allocated Subsidiary Capital</t>
  </si>
  <si>
    <t>Tax Due</t>
  </si>
  <si>
    <t>Fixed Dollar Minimum Tax on Subsidiaries</t>
  </si>
  <si>
    <t xml:space="preserve">* These items should be viewed as independently selected items of interest.  The columns are not additive and cannot be summed. </t>
  </si>
  <si>
    <t>* These items should be viewed as independently selected items of interest.  The columns are not additive and cannot be summed.</t>
  </si>
  <si>
    <t>Total Capital</t>
  </si>
  <si>
    <t>Subsidiary Capital</t>
  </si>
  <si>
    <t>Investment Capital</t>
  </si>
  <si>
    <t>Business Capital</t>
  </si>
  <si>
    <t>Allocated Investment Capital</t>
  </si>
  <si>
    <t>Allocated Business Capital</t>
  </si>
  <si>
    <t>Tax on Capital Base</t>
  </si>
  <si>
    <t xml:space="preserve">Foreign Dividends </t>
  </si>
  <si>
    <t xml:space="preserve">NY Net Operating Loss Deduction </t>
  </si>
  <si>
    <t xml:space="preserve">Allowable NY Depreciation </t>
  </si>
  <si>
    <t>Depreciation of Tangible Property</t>
  </si>
  <si>
    <t>Amortization of Mining Costs</t>
  </si>
  <si>
    <t>Amortization Circulation Expenditures</t>
  </si>
  <si>
    <t>Basis Adjustments</t>
  </si>
  <si>
    <t>Long Term Contracts</t>
  </si>
  <si>
    <t>Installment Sales</t>
  </si>
  <si>
    <t>Merchant Marine Capital Construction</t>
  </si>
  <si>
    <t>Passive Activity Loss</t>
  </si>
  <si>
    <t>Depletion</t>
  </si>
  <si>
    <t>Appreciated Property Charitable Deduction</t>
  </si>
  <si>
    <t>Intangible Drilling Costs</t>
  </si>
  <si>
    <t>Net Operating Loss Deduction - Alternative Minimum Tax</t>
  </si>
  <si>
    <t>Alternative NOL Deduction - Alternative Minimum Tax</t>
  </si>
  <si>
    <t>Minimum Taxable Income - Alternative Minimum Tax</t>
  </si>
  <si>
    <t>Investment Income Before Alternative NOL (Balance)</t>
  </si>
  <si>
    <t>Apport NYS Alternative NOL Deduction</t>
  </si>
  <si>
    <t>Alternative Business Income Before Allocation</t>
  </si>
  <si>
    <t>Allocated Alternative Business Income</t>
  </si>
  <si>
    <t>Allocated Alternative Investment Income</t>
  </si>
  <si>
    <t>Minimum Taxable Income Base</t>
  </si>
  <si>
    <t>Tax on Minimum Taxable Income Base</t>
  </si>
  <si>
    <t>*These items should be viewed as independently selected items of interest.  The columns are not additive and cannot be summed.</t>
  </si>
  <si>
    <t xml:space="preserve">Agriculture, Forestry, Fishing </t>
  </si>
  <si>
    <t>CT-3</t>
  </si>
  <si>
    <t>CT-4</t>
  </si>
  <si>
    <t>Total Number of</t>
  </si>
  <si>
    <t>Article 9 Tax Law</t>
  </si>
  <si>
    <t>Sections</t>
  </si>
  <si>
    <t>Share of</t>
  </si>
  <si>
    <t>Type of Bank</t>
  </si>
  <si>
    <t>Clearinghouse &amp; Commercial</t>
  </si>
  <si>
    <t>Foreign</t>
  </si>
  <si>
    <t>Savings Institutions</t>
  </si>
  <si>
    <t>Income Base</t>
  </si>
  <si>
    <t>Minimum Tax</t>
  </si>
  <si>
    <t>Positive Allocated ENI</t>
  </si>
  <si>
    <t>Negative Allocated ENI</t>
  </si>
  <si>
    <t>Credit</t>
  </si>
  <si>
    <t xml:space="preserve">Federal Taxable Income Before NOL </t>
  </si>
  <si>
    <t xml:space="preserve">Dividends &amp; Interest Effectively Connected </t>
  </si>
  <si>
    <t xml:space="preserve">Income Effectively Connected </t>
  </si>
  <si>
    <t xml:space="preserve">Dividends &amp; Interest Not Included </t>
  </si>
  <si>
    <t xml:space="preserve">Income Taxes Paid </t>
  </si>
  <si>
    <t xml:space="preserve">NYS Franchise Taxes </t>
  </si>
  <si>
    <t xml:space="preserve">NYS Gains (loss) </t>
  </si>
  <si>
    <t>Federal Depreciation</t>
  </si>
  <si>
    <t xml:space="preserve">Federal Safe Harbor Lease Deduction </t>
  </si>
  <si>
    <t xml:space="preserve">Amount Required Except for Safe Harbor Lease </t>
  </si>
  <si>
    <t xml:space="preserve">Additional Mortgage Recording Tax Deducted </t>
  </si>
  <si>
    <t xml:space="preserve">Other Federal Deduction - Article 9-B/9-C </t>
  </si>
  <si>
    <t xml:space="preserve">Other Additions to Federal Taxable Income </t>
  </si>
  <si>
    <t xml:space="preserve">Interest and Other Expenses Not Deducted </t>
  </si>
  <si>
    <t xml:space="preserve">Allowable New York Depreciation </t>
  </si>
  <si>
    <t xml:space="preserve">Federal Gains (loss) </t>
  </si>
  <si>
    <t xml:space="preserve">Other Federal Gain (loss) </t>
  </si>
  <si>
    <t xml:space="preserve">Federal Income or Gain from Installment Method </t>
  </si>
  <si>
    <t xml:space="preserve">IRC Section 78 Dividends Included </t>
  </si>
  <si>
    <t xml:space="preserve">Amount Deducted as a Result of Safe Harbor Lease </t>
  </si>
  <si>
    <t xml:space="preserve">Amount Deducted Except for a Safe Harbor Lease </t>
  </si>
  <si>
    <t xml:space="preserve">Wages Not Deducted Due to Jobs Credit </t>
  </si>
  <si>
    <t xml:space="preserve">Money Received from FDIC/FSLIC/RTC </t>
  </si>
  <si>
    <t xml:space="preserve">Interest Income from Subsidiary Capital </t>
  </si>
  <si>
    <t xml:space="preserve">Dividend Income from Subsidiary Capital </t>
  </si>
  <si>
    <t xml:space="preserve">Net Gain from Subsidiary Capital </t>
  </si>
  <si>
    <t xml:space="preserve">Interest Income on Obligations of New York State </t>
  </si>
  <si>
    <t xml:space="preserve">Adjusted Eligible Net Income of IBF </t>
  </si>
  <si>
    <t>NYS Net Operating Loss Deduction</t>
  </si>
  <si>
    <t xml:space="preserve">Other Subtractions </t>
  </si>
  <si>
    <t xml:space="preserve">Entire Net Income </t>
  </si>
  <si>
    <t xml:space="preserve">NY Depreciation - CT-399 </t>
  </si>
  <si>
    <t xml:space="preserve">NY Optional Depreciation Gain/Loss </t>
  </si>
  <si>
    <t xml:space="preserve">Allocated Taxable Entire Net Income </t>
  </si>
  <si>
    <t xml:space="preserve">Federal Depreciation </t>
  </si>
  <si>
    <t>Amount Deducted as a Result of Safe Harbor Lease</t>
  </si>
  <si>
    <t>Amount Deducted Except for a Safe Harbor Lease</t>
  </si>
  <si>
    <t xml:space="preserve">Allocated Taxable Alternative Entire Net Income </t>
  </si>
  <si>
    <t xml:space="preserve">Tax on Alternative ENI Base </t>
  </si>
  <si>
    <t xml:space="preserve">Total Assets - Average Value </t>
  </si>
  <si>
    <t xml:space="preserve">Money or Other Property Received from FDIC </t>
  </si>
  <si>
    <t xml:space="preserve">Allocated Taxable Assets </t>
  </si>
  <si>
    <t>Tax on Allocated Taxable Assets</t>
  </si>
  <si>
    <t xml:space="preserve">Largest of 4 Bases (Tax Before Credit) </t>
  </si>
  <si>
    <t>Foreign Banks</t>
  </si>
  <si>
    <t>CT-32</t>
  </si>
  <si>
    <t>Insurance Category</t>
  </si>
  <si>
    <t>Life</t>
  </si>
  <si>
    <t>Property &amp; Casualty</t>
  </si>
  <si>
    <t>Others</t>
  </si>
  <si>
    <t>Companies</t>
  </si>
  <si>
    <t>Amount of</t>
  </si>
  <si>
    <t>Tax from</t>
  </si>
  <si>
    <t>Income</t>
  </si>
  <si>
    <t>Based Tax</t>
  </si>
  <si>
    <t>Value of</t>
  </si>
  <si>
    <t>Limitation</t>
  </si>
  <si>
    <t>Tax Credits</t>
  </si>
  <si>
    <t xml:space="preserve">Life Insurers       </t>
  </si>
  <si>
    <t>Amount of Credit</t>
  </si>
  <si>
    <t>Credit Users</t>
  </si>
  <si>
    <t>Retaliatory Tax Credit</t>
  </si>
  <si>
    <t>CAPCO Credit</t>
  </si>
  <si>
    <t>Used</t>
  </si>
  <si>
    <t>Dividends Received Deduction</t>
  </si>
  <si>
    <t>Dividends or Interest Income Not Included</t>
  </si>
  <si>
    <t>Interest to Stockholders</t>
  </si>
  <si>
    <t>Adjustment for Gains or Losses</t>
  </si>
  <si>
    <t>Deductions Attributable to Subsidiary Capital</t>
  </si>
  <si>
    <t>NYS Franchise Taxes</t>
  </si>
  <si>
    <t>Federal Safe Harbor Lease Deduction</t>
  </si>
  <si>
    <t>Amount Required Except for Safe Harbor Lease</t>
  </si>
  <si>
    <t>Total Additions</t>
  </si>
  <si>
    <t>Gain on Installment Sales</t>
  </si>
  <si>
    <t>NY Net Operating Loss</t>
  </si>
  <si>
    <t>Amount Included as a Result of Safe Harbor Lease</t>
  </si>
  <si>
    <t>Depreciation Allowed Section 1503(b)(10)</t>
  </si>
  <si>
    <t>Total Subtractions</t>
  </si>
  <si>
    <t>Allocated Entire Net Income</t>
  </si>
  <si>
    <t>Tax on Entire Net Income</t>
  </si>
  <si>
    <t>Allocated Subsidiary Capital</t>
  </si>
  <si>
    <t>Tax on Subsidiary Capital</t>
  </si>
  <si>
    <t>Accident &amp; Health Company Premiums</t>
  </si>
  <si>
    <t>Tax On Accident &amp; Health Company Premiums</t>
  </si>
  <si>
    <t>Other Nonlife Insurance Premiums</t>
  </si>
  <si>
    <t>Tax on Other Nonlife Premiums</t>
  </si>
  <si>
    <t>Tax Before Limitation</t>
  </si>
  <si>
    <t>Tax Before Credits</t>
  </si>
  <si>
    <t>Business &amp; Investment Capital</t>
  </si>
  <si>
    <t>Adjusted Business &amp; Investment Capital</t>
  </si>
  <si>
    <t>Allocated Business &amp; Investment Capital</t>
  </si>
  <si>
    <t>Tax on Business &amp; Investment Capital Base</t>
  </si>
  <si>
    <t>Alternative Tax Base</t>
  </si>
  <si>
    <t>Tax on Alternative Base</t>
  </si>
  <si>
    <t>Share of Total</t>
  </si>
  <si>
    <t>Premiums Base</t>
  </si>
  <si>
    <t>Tax Year Beginning</t>
  </si>
  <si>
    <t xml:space="preserve">Accident &amp; Health Premiums </t>
  </si>
  <si>
    <t xml:space="preserve">Other Insurance Premiums </t>
  </si>
  <si>
    <t xml:space="preserve">Tax on Life Company Premiums </t>
  </si>
  <si>
    <t>Limitation on Tax</t>
  </si>
  <si>
    <t xml:space="preserve">Life Insurance Premiums </t>
  </si>
  <si>
    <t>Life Insurance Company Premiums</t>
  </si>
  <si>
    <t>Tax Floor</t>
  </si>
  <si>
    <t>Liability of</t>
  </si>
  <si>
    <t>Domestic</t>
  </si>
  <si>
    <t xml:space="preserve">Number of </t>
  </si>
  <si>
    <t>Basis of Tax</t>
  </si>
  <si>
    <t>Enitre Net Income</t>
  </si>
  <si>
    <t xml:space="preserve">Minimum Tax </t>
  </si>
  <si>
    <t>Alternative and Capital Taxes</t>
  </si>
  <si>
    <t>Premiums Tax</t>
  </si>
  <si>
    <t xml:space="preserve">Total Tax </t>
  </si>
  <si>
    <t>Before Credits</t>
  </si>
  <si>
    <t>Premiums</t>
  </si>
  <si>
    <t xml:space="preserve">           Limitation on Tax 2/</t>
  </si>
  <si>
    <t xml:space="preserve">Before </t>
  </si>
  <si>
    <t>Effect of</t>
  </si>
  <si>
    <t xml:space="preserve">Value of </t>
  </si>
  <si>
    <t xml:space="preserve"> Limitations</t>
  </si>
  <si>
    <t xml:space="preserve"> Credits</t>
  </si>
  <si>
    <t>2/ This column displays the number of taxpayers whose tax before credits was determined based on the limitation on tax and the amount by which the limitation</t>
  </si>
  <si>
    <t>Life Insurance Premiums</t>
  </si>
  <si>
    <t xml:space="preserve">Life Insurance Company Premiums </t>
  </si>
  <si>
    <t>Tax Before Limitations</t>
  </si>
  <si>
    <t xml:space="preserve">Tax Floor </t>
  </si>
  <si>
    <t>Alternative and Capital Bases</t>
  </si>
  <si>
    <t>Premiums Tax Base Filers</t>
  </si>
  <si>
    <t>Minimum Tax Base Filers</t>
  </si>
  <si>
    <t xml:space="preserve">                      Property &amp; Casualty</t>
  </si>
  <si>
    <t xml:space="preserve">                                   Others</t>
  </si>
  <si>
    <t xml:space="preserve">Total Premiums Tax  </t>
  </si>
  <si>
    <t xml:space="preserve">                 Floor Limitation 1/</t>
  </si>
  <si>
    <t>Floor</t>
  </si>
  <si>
    <t>1/ This column displays the number of taxpayers whose tax before credits was determined based on the floor limitation and the amount by which the floor</t>
  </si>
  <si>
    <t>Tax Before</t>
  </si>
  <si>
    <t>the Limitations</t>
  </si>
  <si>
    <t>Tax on  Fixed Dollar Minimum Base</t>
  </si>
  <si>
    <t>Section 185</t>
  </si>
  <si>
    <t>Taxable Premiums</t>
  </si>
  <si>
    <t>Accomodation</t>
  </si>
  <si>
    <t>Other Industries</t>
  </si>
  <si>
    <t>Fixed Dollar Minimum Filers</t>
  </si>
  <si>
    <t>CT-32-A</t>
  </si>
  <si>
    <t>CT-3-A</t>
  </si>
  <si>
    <t>Income Tax</t>
  </si>
  <si>
    <t>Basis of Income Tax</t>
  </si>
  <si>
    <t>Total Number of Taxpayers*</t>
  </si>
  <si>
    <t>* Equals the total number of returns.  See Appendix A for details.</t>
  </si>
  <si>
    <t>*Equals the total number of returns.  See Appendix A for details.</t>
  </si>
  <si>
    <t>Dollar</t>
  </si>
  <si>
    <t>Change</t>
  </si>
  <si>
    <t>Percent</t>
  </si>
  <si>
    <t xml:space="preserve">Section 186-a </t>
  </si>
  <si>
    <t>d/  Tax Law provisions prohibit the disclosure of data.</t>
  </si>
  <si>
    <t>d/</t>
  </si>
  <si>
    <t xml:space="preserve">     Number of Taxpayers</t>
  </si>
  <si>
    <t>Liability (Millions of Dollars)</t>
  </si>
  <si>
    <t>300**</t>
  </si>
  <si>
    <t>Transporation and Warehousing</t>
  </si>
  <si>
    <t>Professional, Scientific &amp; Technical Services</t>
  </si>
  <si>
    <t>Administrative &amp; Support, Waste Management &amp; Remediation</t>
  </si>
  <si>
    <t xml:space="preserve">Education Services </t>
  </si>
  <si>
    <t>Other Services (except Public Administation)</t>
  </si>
  <si>
    <t>Public Administration</t>
  </si>
  <si>
    <t>Alternative Minimum Taxable Income Base</t>
  </si>
  <si>
    <t>Entire Net Income (ENI) Base</t>
  </si>
  <si>
    <t>Fixed Dollar Minimum Amount</t>
  </si>
  <si>
    <t xml:space="preserve">d/  Tax Law provisions prohibit the disclosure of data. </t>
  </si>
  <si>
    <t>Tax Liability (%)</t>
  </si>
  <si>
    <t>Credit Used</t>
  </si>
  <si>
    <t xml:space="preserve">Amount of </t>
  </si>
  <si>
    <t xml:space="preserve">                      Tax Year</t>
  </si>
  <si>
    <t>2/ Data for selected three and four-digit NAICS subsectors may not necessarily add to the appropriate totals for the two-digit NAICS industry sectors.  This is due</t>
  </si>
  <si>
    <t>1/ Values represent tax on subsidiary capital prior to the application of credits.</t>
  </si>
  <si>
    <t>Capital Tax 1/</t>
  </si>
  <si>
    <t>Code 2/</t>
  </si>
  <si>
    <t xml:space="preserve">d/ Tax Law provisions prohibit disclosure of data.  </t>
  </si>
  <si>
    <t xml:space="preserve">increased their tax before credits.  </t>
  </si>
  <si>
    <t xml:space="preserve">decreased their tax before credits. </t>
  </si>
  <si>
    <t>Fixed Dollar Minimum Tax Filers*</t>
  </si>
  <si>
    <t xml:space="preserve">        Tax Liability*</t>
  </si>
  <si>
    <t xml:space="preserve">Number </t>
  </si>
  <si>
    <t xml:space="preserve">Dollar </t>
  </si>
  <si>
    <t>Percent of Total</t>
  </si>
  <si>
    <t>Type of Return**</t>
  </si>
  <si>
    <t xml:space="preserve">**See Appendix A for a description of each type of return.  </t>
  </si>
  <si>
    <t>Tax on Assets</t>
  </si>
  <si>
    <t xml:space="preserve">Tax on Alternative Income </t>
  </si>
  <si>
    <t>Aggregate Amount of Credits Refunded</t>
  </si>
  <si>
    <t>1/ Data for selected three and four-digit NAICS subsectors may not necessarily add to the appropriate totals for the two-digit NAICS industry sectors.</t>
  </si>
  <si>
    <t>Code 1/</t>
  </si>
  <si>
    <t xml:space="preserve">Taxpayers </t>
  </si>
  <si>
    <t>Change in</t>
  </si>
  <si>
    <t>Share of Total                                 Taxpayers</t>
  </si>
  <si>
    <t>Share of Total Tax Liability</t>
  </si>
  <si>
    <t xml:space="preserve">January </t>
  </si>
  <si>
    <t xml:space="preserve">March </t>
  </si>
  <si>
    <t xml:space="preserve">July </t>
  </si>
  <si>
    <t xml:space="preserve">August </t>
  </si>
  <si>
    <t>Interest Deductions Directly Attributed to Subsidiary Capital</t>
  </si>
  <si>
    <t>Interest Deductions Indirectly Attributed to Subsidiary Capital</t>
  </si>
  <si>
    <t>Iinterest Deductions Indirectly Attributed to Subsidiary Capital</t>
  </si>
  <si>
    <t>Clearinghouse &amp; Commercial Banks</t>
  </si>
  <si>
    <t>Distribution of Article 32 Tax Liability by Basis of Tax</t>
  </si>
  <si>
    <t xml:space="preserve">Description of Table and/or Figure </t>
  </si>
  <si>
    <t>Profile of C and S Corporations - Number of Taxpayers and Tax Liability</t>
  </si>
  <si>
    <t xml:space="preserve">C and S Corporations by Bases - Number of Taxpayers and Tax Liability </t>
  </si>
  <si>
    <t xml:space="preserve">Tab Number </t>
  </si>
  <si>
    <t>Taxpayers*</t>
  </si>
  <si>
    <t xml:space="preserve">* In Article 9 number of taxpayers equals the total number of returns.  </t>
  </si>
  <si>
    <t>Number of C Corporation Fixed Dollar Minimum (FDM) Taxpayers by FDM Amount</t>
  </si>
  <si>
    <t>**Maintenance fee for foreign corporations</t>
  </si>
  <si>
    <t>Number of C Corporation Fixed Dollar Minimum (FDM) Taxpayers by FDM Amount*</t>
  </si>
  <si>
    <t>Distribution of C Corporation Fixed Dollar Minimum (FDM) Taxpayers by FDM Amount*</t>
  </si>
  <si>
    <t>Distribution of C Corporation Fixed Dollar Minimum (FDM) Taxpayers by FDM Amount</t>
  </si>
  <si>
    <t>C Corporation Fixed Dollar Minimum (FDM) Liability by FDM Amount*</t>
  </si>
  <si>
    <t>Distribution of C Corporation Fixed Dollar Minimum (FDM) Liability by FDM Amount*</t>
  </si>
  <si>
    <t>Distribution of C Corporation Taxpayers by Industry</t>
  </si>
  <si>
    <t xml:space="preserve">Distribution of C Corporation Tax Liability by Industry </t>
  </si>
  <si>
    <t xml:space="preserve">Distribution of C Corporation Taxpayers by Fiscal Period </t>
  </si>
  <si>
    <t xml:space="preserve">Distribution of C Corporation Tax Liability by Fiscal Period </t>
  </si>
  <si>
    <t>All Tax Articles</t>
  </si>
  <si>
    <t xml:space="preserve">Article 9-A </t>
  </si>
  <si>
    <t>Corporate Franchise Tax by Size of Liability</t>
  </si>
  <si>
    <t xml:space="preserve">*Includes partial year filers </t>
  </si>
  <si>
    <t>Corporate Franchise Tax Liability by Industry</t>
  </si>
  <si>
    <t>Corporate Franchise Tax Liability by Industry and Basis of Tax Paid</t>
  </si>
  <si>
    <t>Corporate Franchise Tax Liability by Fiscal Period and Basis of Tax Paid</t>
  </si>
  <si>
    <t xml:space="preserve">Selected Tax Return Items for all Article 9-A Corporations </t>
  </si>
  <si>
    <t>Selected Tax Return Items for Article 9-A Entire Net Income Filers</t>
  </si>
  <si>
    <t>Selected Tax Return Items for Article 9-A Fixed Dollar Minimum Filers</t>
  </si>
  <si>
    <t xml:space="preserve">Selected Tax Return Items for Article 9-A Capital Base Filers </t>
  </si>
  <si>
    <t>Selected Tax Return Items for Article 9-A Alternative Minimum Tax (AMT) Filers</t>
  </si>
  <si>
    <t>Article 9 Number of Taxpayers and Tax Liability</t>
  </si>
  <si>
    <t>Total Article 9 Taxpayers by Section</t>
  </si>
  <si>
    <t>Selected Tax Return Items for Article 9-A Filers by Fiscal Year Beginning</t>
  </si>
  <si>
    <t>Total Number of Taxpayers and Tax Liability</t>
  </si>
  <si>
    <t>Internet Service Providers, Web Search Portals, and Data Processing Services</t>
  </si>
  <si>
    <t>Total Article 9 Tax Liability by Section</t>
  </si>
  <si>
    <t>Total Article 9 Taxpayers by Industry</t>
  </si>
  <si>
    <t>Article 9 Tax Liability by Industry</t>
  </si>
  <si>
    <t xml:space="preserve">Article 32 </t>
  </si>
  <si>
    <t>Allocated Entire Net Income Under Article 32</t>
  </si>
  <si>
    <t xml:space="preserve">Credits Used and Refunded by Article 32 Taxpayers </t>
  </si>
  <si>
    <t>Selected Tax Return Items for all Article 32 Corporations</t>
  </si>
  <si>
    <t>Selected Tax Return Items for Article 32 Entire Net Income Filers</t>
  </si>
  <si>
    <t>Selected Tax Return Items for Article 32 Alternative Net Income Filers</t>
  </si>
  <si>
    <t>Selected Tax Return Items for Article 32 Asset Base Filers</t>
  </si>
  <si>
    <t>Selected Tax Return Items for Article 32 Fixed Dollar Minimum Filers</t>
  </si>
  <si>
    <t>Selected Tax Return Items for Article 32 Filers by Type of Bank</t>
  </si>
  <si>
    <t>Selected Tax Return Items for Article 32 Filers by Type of Return</t>
  </si>
  <si>
    <t xml:space="preserve">Article 33 Total Tax Liability by Type of Insurer </t>
  </si>
  <si>
    <t>Distribution of Article 33 Tax Liability by Type of Insurer</t>
  </si>
  <si>
    <t>Article 33 Tax Liability of Domestic and Foreign Insurers</t>
  </si>
  <si>
    <t>Distribution of Article 33 Tax Liability Between Domestic and Foreign Insurers</t>
  </si>
  <si>
    <t>Article 33 Basis of Income Tax for Life Insurers</t>
  </si>
  <si>
    <t>Article 33 Basis of Tax Liability for Non-life Insurer</t>
  </si>
  <si>
    <t>Distribution of Article 33 Premiums Tax Amounts by Type of Insurer</t>
  </si>
  <si>
    <t>Article 33 Premiums Tax</t>
  </si>
  <si>
    <t>Article 33 Tax Before the Limitations for Life Insurers</t>
  </si>
  <si>
    <t xml:space="preserve">Article 33 Limitations on Tax Before Credits for Life Insurers </t>
  </si>
  <si>
    <t>Article 33 Value of Tax Credits</t>
  </si>
  <si>
    <t>Fire Insurance Premiums Credit</t>
  </si>
  <si>
    <t>Retaliatory Tax Credit and CAPCO Credit</t>
  </si>
  <si>
    <t>QEZE Tax Reduction Credit Used</t>
  </si>
  <si>
    <t>Selected Tax Return Items for Article 33 Life Insurers</t>
  </si>
  <si>
    <t>Selected Tax Return Items for Article 33 Life Insurers - Entire Net Income Filers</t>
  </si>
  <si>
    <t>Selected Tax Return Items for all Article 33 Property &amp; Casualty Insurers</t>
  </si>
  <si>
    <t>Selected Tax Return Items for all Article 33 Other Non-life Insurers</t>
  </si>
  <si>
    <t>C Corporation Fixed Dollar Minimum (FDM) Liability by FDM Amount</t>
  </si>
  <si>
    <t>Distribution of C Corporation Fixed Dollar Minimum (FDM) Liability by FDM Amount</t>
  </si>
  <si>
    <t>Selected Tax Return Items for Article 9-A Filers by Major Industry Group</t>
  </si>
  <si>
    <t>Selected Tax Return Items for Article 9-A Filers by Type of Return</t>
  </si>
  <si>
    <t>Number and Total Tax Liability of Article 32 Taxpayers  by Type of Bank</t>
  </si>
  <si>
    <t>Number and Total Tax Liability of Article 32 Taxpayers by Type of Bank</t>
  </si>
  <si>
    <t xml:space="preserve">Distribution of Article 33 Tax Liability by Type of Insurer </t>
  </si>
  <si>
    <t xml:space="preserve">Distribution of C Corporation Taxpayers by Basis of Tax </t>
  </si>
  <si>
    <t xml:space="preserve">Distribution of C Corporation Tax Liability by Basis of Tax </t>
  </si>
  <si>
    <t xml:space="preserve">Distribution of Tax Liability </t>
  </si>
  <si>
    <t>Distribution of Article 9 Taxpayers by Section</t>
  </si>
  <si>
    <t xml:space="preserve">Distribution of Article 9 Tax Liability by Section </t>
  </si>
  <si>
    <t xml:space="preserve">Distribution of Article 9 Taxpayers by Industry </t>
  </si>
  <si>
    <t xml:space="preserve">Distribution of Article 9 Tax Liability by Industry </t>
  </si>
  <si>
    <t>Distribution of Article 32 Taxpayers by Type of Bank</t>
  </si>
  <si>
    <t>Distribution of Article 32 Tax Liability by Type of Bank</t>
  </si>
  <si>
    <t>Selected Tax Return Items for Article 33 Life Insurers - Minimum Tax Filers</t>
  </si>
  <si>
    <t>Selected Tax Return Items for Article 33 Life Insurers - Alternative and Capital Base Filers</t>
  </si>
  <si>
    <t xml:space="preserve">Distribution of Article 9 Taxpayers by Inudstry </t>
  </si>
  <si>
    <t>Distribution of Article 9 Tax Liability by Section</t>
  </si>
  <si>
    <t>Selected Tax Return Items for all Article 33 Other Non-life Insurers* - 2010</t>
  </si>
  <si>
    <t>Selected Tax Return Items for all Article 33 Property &amp; Casualty Insurers* - 2010</t>
  </si>
  <si>
    <t>Selected Tax Return Items for Article 33 Life Insurers - Alternative and Capital Base Filers* - 2010</t>
  </si>
  <si>
    <t>Selected Tax Return Items for Article 33 Life Insurers - Minimum Tax Filers* - 2010</t>
  </si>
  <si>
    <t>Selected Tax Return Items for Article 33 Life Insurers - Entire Net Income Filers* - 2010</t>
  </si>
  <si>
    <t>Selected Tax Return Items for Article 32 Filers by Type of Return* - 2010</t>
  </si>
  <si>
    <t>Selected Tax Return Items for Article 32 Filers by Type of Bank* - 2010</t>
  </si>
  <si>
    <t>Selected Tax Return Items for Article 32 Fixed Dollar Minimum Filers* - 2010</t>
  </si>
  <si>
    <t>Selected Tax Return Items for Article 32 Asset Base Filers* - 2010</t>
  </si>
  <si>
    <t>Selected Tax Return Items for Article 32 Alternative Net Income Filers* - 2010</t>
  </si>
  <si>
    <t>Selected Tax Return Items for Article 32 Entire Net Income Filers* - 2010</t>
  </si>
  <si>
    <t>Selected Tax Return Items for all Article 32 Corporations* - 2010</t>
  </si>
  <si>
    <t>Selected Tax Return Items for Article 9-A Filers by Fiscal Year Beginning* - 2010</t>
  </si>
  <si>
    <t>Selected Tax Return Items for Article 9-A Filers by Type of Return* - 2010</t>
  </si>
  <si>
    <t>Selected Tax Return Items for Article 9-A Filers by Major Industry Group* - 2010</t>
  </si>
  <si>
    <t>Selected Tax Return Items for Article 9-A Alternative Minimum Tax (AMT) Filers* - 2010</t>
  </si>
  <si>
    <t>Selected Tax Return Items for Article 9-A Capital Base Filers - 2010</t>
  </si>
  <si>
    <t>Selected Tax Return Items for Article 9-A Fixed Dollar Minimum Filers* - 2010</t>
  </si>
  <si>
    <t>Selected Tax Return Items for Article 9-A Entire Net Income Filers* - 2010</t>
  </si>
  <si>
    <t>Selected Tax Return Items for all Article 9-A Corporations* - 2010</t>
  </si>
  <si>
    <t>Corporate Franchise Tax Liability by Fiscal Period and Basis of Tax Paid - 2010</t>
  </si>
  <si>
    <t>Corporate Franchise Tax Liability by Industry and Basis of Tax Paid - 2010</t>
  </si>
  <si>
    <t>Corporate Franchise Tax by Size of Liability - 2010</t>
  </si>
  <si>
    <t xml:space="preserve">Allocated ENI </t>
  </si>
  <si>
    <t>Allocated Entire Net Income (ENI) Under Article 32</t>
  </si>
  <si>
    <t>Total Used and Refunded</t>
  </si>
  <si>
    <t>Selected Tax Return Items for all Article 33 Life Insurers* - 2010</t>
  </si>
  <si>
    <t>Corporate Franchise Tax Liability by Industry - 2010</t>
  </si>
  <si>
    <t>Management of Companies</t>
  </si>
  <si>
    <r>
      <t>Credits Used and Refunded by Article 32 Taxpayers</t>
    </r>
    <r>
      <rPr>
        <b/>
        <vertAlign val="superscript"/>
        <sz val="12"/>
        <rFont val="Arial Narrow"/>
        <family val="2"/>
      </rPr>
      <t>1</t>
    </r>
  </si>
  <si>
    <r>
      <t xml:space="preserve">1 </t>
    </r>
    <r>
      <rPr>
        <sz val="10"/>
        <rFont val="Arial Narrow"/>
        <family val="2"/>
      </rPr>
      <t>In 2010, 20 taxpayers deferred $37.2m in credit.</t>
    </r>
  </si>
  <si>
    <r>
      <t>Income Tax</t>
    </r>
    <r>
      <rPr>
        <b/>
        <vertAlign val="superscript"/>
        <sz val="10"/>
        <rFont val="Arial Narrow"/>
        <family val="2"/>
      </rPr>
      <t>1</t>
    </r>
  </si>
  <si>
    <t>Monetary Authorities - Central Banks</t>
  </si>
  <si>
    <t xml:space="preserve">Finance, Insurance, and Real Estate </t>
  </si>
  <si>
    <t xml:space="preserve">Professional, Scientific, and Technical Services </t>
  </si>
  <si>
    <t xml:space="preserve">Investment Tax Credit for Financial Services </t>
  </si>
  <si>
    <t xml:space="preserve">Mortgage Servicing Credit </t>
  </si>
  <si>
    <t xml:space="preserve">Mortgage Recording Tax Credit </t>
  </si>
  <si>
    <t xml:space="preserve">EZ/ZEA Tax Credits </t>
  </si>
  <si>
    <t xml:space="preserve">Disabilities Credit </t>
  </si>
  <si>
    <t xml:space="preserve">QEZE Tax Credits </t>
  </si>
  <si>
    <t xml:space="preserve">Low-Income Housing Credit </t>
  </si>
  <si>
    <t xml:space="preserve">Defibrillator Credit </t>
  </si>
  <si>
    <t>Green Buildings Credit</t>
  </si>
  <si>
    <t xml:space="preserve">Long-Term Care Insurance Credit </t>
  </si>
  <si>
    <t xml:space="preserve">Security Officer Training Credit </t>
  </si>
  <si>
    <t xml:space="preserve">Brownfield Redevelopment Credit </t>
  </si>
  <si>
    <t xml:space="preserve">Remediated Brownfield Credit for Real Property Taxes </t>
  </si>
  <si>
    <t>Environmental Remediation Insurance Credit</t>
  </si>
  <si>
    <t xml:space="preserve">Historic Property Rehabilitation Credit </t>
  </si>
  <si>
    <t xml:space="preserve">Excelsior Jobs Program Tax Credit </t>
  </si>
  <si>
    <t>Economic Transformation &amp; Facility Redevelopment Program Credit</t>
  </si>
  <si>
    <t xml:space="preserve">Total Used </t>
  </si>
  <si>
    <t xml:space="preserve">*Tax liability includes the tax on subsidiary capital paid by 1,068 taxpayers valued at $30.9 million in 2009 and 1,056 taxpayers valued at $22.5 million in 2010.  </t>
  </si>
  <si>
    <r>
      <rPr>
        <i/>
        <vertAlign val="superscript"/>
        <sz val="10"/>
        <rFont val="Arial Narrow"/>
        <family val="2"/>
      </rPr>
      <t>1</t>
    </r>
    <r>
      <rPr>
        <i/>
        <sz val="10"/>
        <rFont val="Arial Narrow"/>
        <family val="2"/>
      </rPr>
      <t xml:space="preserve">Tax Credits: Total </t>
    </r>
    <r>
      <rPr>
        <sz val="10"/>
        <rFont val="Arial Narrow"/>
        <family val="2"/>
      </rPr>
      <t>is the aggregate amount of credit used to reduce tax liability.  See Appendix A for notes regarding tax credits.</t>
    </r>
  </si>
  <si>
    <r>
      <t>Tax Credits: Total</t>
    </r>
    <r>
      <rPr>
        <vertAlign val="superscript"/>
        <sz val="10"/>
        <rFont val="Arial Narrow"/>
        <family val="2"/>
      </rPr>
      <t>1</t>
    </r>
  </si>
  <si>
    <r>
      <t>Tax Credits:  Total</t>
    </r>
    <r>
      <rPr>
        <vertAlign val="superscript"/>
        <sz val="10"/>
        <rFont val="Arial Narrow"/>
        <family val="2"/>
      </rPr>
      <t>1</t>
    </r>
  </si>
  <si>
    <r>
      <rPr>
        <vertAlign val="superscript"/>
        <sz val="10"/>
        <rFont val="Arial Narrow"/>
        <family val="2"/>
      </rPr>
      <t>1</t>
    </r>
    <r>
      <rPr>
        <sz val="10"/>
        <rFont val="Arial Narrow"/>
        <family val="2"/>
      </rPr>
      <t xml:space="preserve"> Total income tax includes $1.1m in tax on subsidiary capital in 2009 and 2010.</t>
    </r>
  </si>
  <si>
    <r>
      <t>Credit Users</t>
    </r>
    <r>
      <rPr>
        <b/>
        <vertAlign val="superscript"/>
        <sz val="10"/>
        <rFont val="Arial Narrow"/>
        <family val="2"/>
      </rPr>
      <t>1</t>
    </r>
  </si>
  <si>
    <r>
      <rPr>
        <vertAlign val="superscript"/>
        <sz val="10"/>
        <rFont val="Arial Narrow"/>
        <family val="2"/>
      </rPr>
      <t>1</t>
    </r>
    <r>
      <rPr>
        <sz val="10"/>
        <rFont val="Arial Narrow"/>
        <family val="2"/>
      </rPr>
      <t xml:space="preserve">The number of taxpayers displayed in the "Number of Credit Users" column reflects the number of taxpayers taking all credits, except Empire Zone and Zone Equivalent Area tax credits.  Taxpayers that use multiple credits are only counted once. </t>
    </r>
  </si>
  <si>
    <r>
      <t>Tax Credits Used</t>
    </r>
    <r>
      <rPr>
        <b/>
        <vertAlign val="superscript"/>
        <sz val="10"/>
        <rFont val="Arial Narrow"/>
        <family val="2"/>
      </rPr>
      <t>2</t>
    </r>
  </si>
  <si>
    <r>
      <rPr>
        <vertAlign val="superscript"/>
        <sz val="10"/>
        <rFont val="Arial Narrow"/>
        <family val="2"/>
      </rPr>
      <t>2</t>
    </r>
    <r>
      <rPr>
        <sz val="10"/>
        <rFont val="Arial Narrow"/>
        <family val="2"/>
      </rPr>
      <t xml:space="preserve"> In 2010, 6 taxpayers deferred $10 million in credits.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</si>
</sst>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6" formatCode="&quot;$&quot;#,##0_);[Red]\(&quot;$&quot;#,##0\)"/>
    <numFmt numFmtId="44" formatCode="_(&quot;$&quot;* #,##0.00_);_(&quot;$&quot;* \(#,##0.00\);_(&quot;$&quot;* &quot;-&quot;??_);_(@_)"/>
    <numFmt numFmtId="43" formatCode="_(* #,##0.00_);_(* \(#,##0.00\);_(* &quot;-&quot;??_);_(@_)"/>
    <numFmt numFmtId="164" formatCode="mm/dd/yy_)"/>
    <numFmt numFmtId="165" formatCode="0_)"/>
    <numFmt numFmtId="166" formatCode="0.0%"/>
    <numFmt numFmtId="167" formatCode="&quot;$&quot;#,##0"/>
    <numFmt numFmtId="168" formatCode="#,##0.0"/>
    <numFmt numFmtId="169" formatCode="#,##0.0000"/>
    <numFmt numFmtId="170" formatCode="_(* #,##0.0_);_(* \(#,##0.0\);_(* &quot;-&quot;??_);_(@_)"/>
    <numFmt numFmtId="171" formatCode="_(* #,##0_);_(* \(#,##0\);_(* &quot;-&quot;??_);_(@_)"/>
    <numFmt numFmtId="172" formatCode="&quot;$&quot;#,##0.0"/>
    <numFmt numFmtId="173" formatCode="0.000000000000000%"/>
    <numFmt numFmtId="174" formatCode="0.0000"/>
    <numFmt numFmtId="175" formatCode="_(&quot;$&quot;* #,##0_);_(&quot;$&quot;* \(#,##0\);_(&quot;$&quot;* &quot;-&quot;??_);_(@_)"/>
  </numFmts>
  <fonts count="48">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sz val="12"/>
      <name val="Arial"/>
      <family val="2"/>
    </font>
    <font>
      <b/>
      <sz val="9"/>
      <name val="Arial Narrow"/>
      <family val="2"/>
    </font>
    <font>
      <sz val="10"/>
      <name val="Arial Condensed Bold"/>
      <family val="2"/>
    </font>
    <font>
      <sz val="9"/>
      <name val="Arial Narrow"/>
      <family val="2"/>
    </font>
    <font>
      <b/>
      <sz val="12"/>
      <name val="Arial"/>
      <family val="2"/>
    </font>
    <font>
      <sz val="8"/>
      <name val="Arial"/>
      <family val="2"/>
    </font>
    <font>
      <sz val="11"/>
      <name val="Helvetica-Narrow"/>
      <family val="2"/>
    </font>
    <font>
      <sz val="10"/>
      <name val="Helvetica-Narrow"/>
      <family val="2"/>
    </font>
    <font>
      <sz val="12"/>
      <name val="Helvetica-Narrow"/>
      <family val="2"/>
    </font>
    <font>
      <sz val="9"/>
      <name val="Helvetica-Narrow"/>
      <family val="2"/>
    </font>
    <font>
      <b/>
      <sz val="10"/>
      <name val="Arial Narrow"/>
      <family val="2"/>
    </font>
    <font>
      <b/>
      <sz val="10"/>
      <name val="Arial"/>
      <family val="2"/>
    </font>
    <font>
      <sz val="12"/>
      <name val="Arial Narrow"/>
      <family val="2"/>
    </font>
    <font>
      <b/>
      <sz val="10"/>
      <color indexed="8"/>
      <name val="Arial Narrow"/>
      <family val="2"/>
    </font>
    <font>
      <sz val="10"/>
      <color indexed="8"/>
      <name val="Arial Narrow"/>
      <family val="2"/>
    </font>
    <font>
      <b/>
      <sz val="12"/>
      <name val="Arial Narrow"/>
      <family val="2"/>
    </font>
    <font>
      <sz val="10"/>
      <name val="Arial"/>
      <family val="2"/>
    </font>
    <font>
      <sz val="10"/>
      <color theme="1"/>
      <name val="Arial Narrow"/>
      <family val="2"/>
    </font>
    <font>
      <b/>
      <sz val="10"/>
      <color theme="1"/>
      <name val="Arial Narrow"/>
      <family val="2"/>
    </font>
    <font>
      <sz val="12"/>
      <name val="Arial"/>
      <family val="2"/>
    </font>
    <font>
      <sz val="8"/>
      <name val="Arial Narrow"/>
      <family val="2"/>
    </font>
    <font>
      <b/>
      <i/>
      <sz val="10"/>
      <name val="Arial Narrow"/>
      <family val="2"/>
    </font>
    <font>
      <i/>
      <sz val="10"/>
      <name val="Arial"/>
      <family val="2"/>
    </font>
    <font>
      <sz val="11"/>
      <name val="Arial"/>
      <family val="2"/>
    </font>
    <font>
      <b/>
      <sz val="11"/>
      <name val="Arial Narrow"/>
      <family val="2"/>
    </font>
    <font>
      <sz val="11"/>
      <name val="Arial Narrow"/>
      <family val="2"/>
    </font>
    <font>
      <sz val="12"/>
      <name val="Arial"/>
    </font>
    <font>
      <b/>
      <i/>
      <sz val="12"/>
      <name val="Arial Narrow"/>
      <family val="2"/>
    </font>
    <font>
      <b/>
      <vertAlign val="superscript"/>
      <sz val="12"/>
      <name val="Arial Narrow"/>
      <family val="2"/>
    </font>
    <font>
      <vertAlign val="superscript"/>
      <sz val="10"/>
      <name val="Arial Narrow"/>
      <family val="2"/>
    </font>
    <font>
      <b/>
      <vertAlign val="superscript"/>
      <sz val="10"/>
      <name val="Arial Narrow"/>
      <family val="2"/>
    </font>
    <font>
      <u/>
      <sz val="10"/>
      <color indexed="8"/>
      <name val="Arial Narrow"/>
      <family val="2"/>
    </font>
    <font>
      <sz val="10"/>
      <color rgb="FFFF0000"/>
      <name val="Arial Narrow"/>
      <family val="2"/>
    </font>
    <font>
      <sz val="11"/>
      <color rgb="FFFF0000"/>
      <name val="Arial Narrow"/>
      <family val="2"/>
    </font>
    <font>
      <i/>
      <sz val="10"/>
      <name val="Arial Narrow"/>
      <family val="2"/>
    </font>
    <font>
      <i/>
      <vertAlign val="superscript"/>
      <sz val="10"/>
      <name val="Arial Narrow"/>
      <family val="2"/>
    </font>
  </fonts>
  <fills count="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9"/>
      </patternFill>
    </fill>
  </fills>
  <borders count="43">
    <border>
      <left/>
      <right/>
      <top/>
      <bottom/>
      <diagonal/>
    </border>
    <border>
      <left/>
      <right/>
      <top style="medium">
        <color indexed="8"/>
      </top>
      <bottom/>
      <diagonal/>
    </border>
    <border>
      <left/>
      <right/>
      <top style="medium">
        <color indexed="8"/>
      </top>
      <bottom style="thin">
        <color indexed="8"/>
      </bottom>
      <diagonal/>
    </border>
    <border>
      <left/>
      <right/>
      <top style="thin">
        <color indexed="64"/>
      </top>
      <bottom style="thin">
        <color indexed="64"/>
      </bottom>
      <diagonal/>
    </border>
    <border>
      <left/>
      <right/>
      <top/>
      <bottom style="thin">
        <color indexed="64"/>
      </bottom>
      <diagonal/>
    </border>
    <border>
      <left/>
      <right/>
      <top style="thin">
        <color indexed="8"/>
      </top>
      <bottom style="thin">
        <color indexed="8"/>
      </bottom>
      <diagonal/>
    </border>
    <border>
      <left/>
      <right/>
      <top style="thin">
        <color indexed="8"/>
      </top>
      <bottom/>
      <diagonal/>
    </border>
    <border>
      <left/>
      <right/>
      <top/>
      <bottom style="medium">
        <color indexed="8"/>
      </bottom>
      <diagonal/>
    </border>
    <border>
      <left/>
      <right/>
      <top/>
      <bottom style="thin">
        <color indexed="8"/>
      </bottom>
      <diagonal/>
    </border>
    <border>
      <left/>
      <right/>
      <top style="thin">
        <color indexed="8"/>
      </top>
      <bottom style="medium">
        <color indexed="8"/>
      </bottom>
      <diagonal/>
    </border>
    <border>
      <left/>
      <right/>
      <top style="thin">
        <color indexed="64"/>
      </top>
      <bottom style="medium">
        <color indexed="64"/>
      </bottom>
      <diagonal/>
    </border>
    <border>
      <left/>
      <right/>
      <top style="thin">
        <color indexed="8"/>
      </top>
      <bottom style="thin">
        <color indexed="64"/>
      </bottom>
      <diagonal/>
    </border>
    <border>
      <left/>
      <right/>
      <top style="thin">
        <color indexed="64"/>
      </top>
      <bottom style="thin">
        <color indexed="8"/>
      </bottom>
      <diagonal/>
    </border>
    <border>
      <left/>
      <right/>
      <top/>
      <bottom style="thin">
        <color indexed="63"/>
      </bottom>
      <diagonal/>
    </border>
    <border>
      <left/>
      <right/>
      <top/>
      <bottom style="thin">
        <color theme="1"/>
      </bottom>
      <diagonal/>
    </border>
    <border>
      <left/>
      <right/>
      <top/>
      <bottom style="medium">
        <color theme="1"/>
      </bottom>
      <diagonal/>
    </border>
    <border>
      <left/>
      <right/>
      <top style="thin">
        <color indexed="8"/>
      </top>
      <bottom style="thin">
        <color theme="1"/>
      </bottom>
      <diagonal/>
    </border>
    <border>
      <left/>
      <right/>
      <top style="thin">
        <color theme="1"/>
      </top>
      <bottom style="thin">
        <color theme="1"/>
      </bottom>
      <diagonal/>
    </border>
    <border>
      <left/>
      <right/>
      <top style="thin">
        <color theme="1"/>
      </top>
      <bottom style="medium">
        <color theme="1"/>
      </bottom>
      <diagonal/>
    </border>
    <border>
      <left/>
      <right/>
      <top style="thin">
        <color indexed="8"/>
      </top>
      <bottom style="medium">
        <color theme="1"/>
      </bottom>
      <diagonal/>
    </border>
    <border>
      <left/>
      <right/>
      <top style="medium">
        <color theme="1"/>
      </top>
      <bottom style="thin">
        <color theme="1"/>
      </bottom>
      <diagonal/>
    </border>
    <border>
      <left/>
      <right/>
      <top style="medium">
        <color theme="1"/>
      </top>
      <bottom/>
      <diagonal/>
    </border>
    <border>
      <left/>
      <right/>
      <top style="thin">
        <color theme="1"/>
      </top>
      <bottom/>
      <diagonal/>
    </border>
    <border>
      <left/>
      <right/>
      <top style="thin">
        <color theme="1"/>
      </top>
      <bottom style="thin">
        <color indexed="8"/>
      </bottom>
      <diagonal/>
    </border>
    <border>
      <left/>
      <right/>
      <top style="thin">
        <color theme="1"/>
      </top>
      <bottom style="medium">
        <color indexed="8"/>
      </bottom>
      <diagonal/>
    </border>
    <border>
      <left/>
      <right/>
      <top style="medium">
        <color auto="1"/>
      </top>
      <bottom style="thin">
        <color auto="1"/>
      </bottom>
      <diagonal/>
    </border>
    <border>
      <left/>
      <right/>
      <top style="thin">
        <color indexed="64"/>
      </top>
      <bottom style="medium">
        <color indexed="8"/>
      </bottom>
      <diagonal/>
    </border>
    <border>
      <left/>
      <right/>
      <top style="medium">
        <color indexed="8"/>
      </top>
      <bottom style="thin">
        <color theme="1"/>
      </bottom>
      <diagonal/>
    </border>
    <border>
      <left/>
      <right/>
      <top/>
      <bottom style="thin">
        <color auto="1"/>
      </bottom>
      <diagonal/>
    </border>
    <border>
      <left/>
      <right/>
      <top style="thin">
        <color indexed="8"/>
      </top>
      <bottom/>
      <diagonal/>
    </border>
    <border>
      <left/>
      <right/>
      <top style="thin">
        <color indexed="8"/>
      </top>
      <bottom style="thin">
        <color indexed="8"/>
      </bottom>
      <diagonal/>
    </border>
    <border>
      <left/>
      <right/>
      <top style="thin">
        <color indexed="8"/>
      </top>
      <bottom style="medium">
        <color auto="1"/>
      </bottom>
      <diagonal/>
    </border>
    <border>
      <left/>
      <right/>
      <top style="thin">
        <color indexed="8"/>
      </top>
      <bottom style="thick">
        <color indexed="8"/>
      </bottom>
      <diagonal/>
    </border>
    <border>
      <left/>
      <right/>
      <top/>
      <bottom style="medium">
        <color auto="1"/>
      </bottom>
      <diagonal/>
    </border>
    <border>
      <left/>
      <right/>
      <top style="thin">
        <color auto="1"/>
      </top>
      <bottom/>
      <diagonal/>
    </border>
    <border>
      <left/>
      <right/>
      <top style="thin">
        <color theme="1"/>
      </top>
      <bottom style="thick">
        <color theme="1"/>
      </bottom>
      <diagonal/>
    </border>
    <border>
      <left/>
      <right/>
      <top style="thin">
        <color theme="1"/>
      </top>
      <bottom style="thin">
        <color indexed="64"/>
      </bottom>
      <diagonal/>
    </border>
    <border>
      <left/>
      <right/>
      <top style="thin">
        <color indexed="64"/>
      </top>
      <bottom style="thin">
        <color indexed="64"/>
      </bottom>
      <diagonal/>
    </border>
    <border>
      <left/>
      <right/>
      <top/>
      <bottom style="thin">
        <color indexed="8"/>
      </bottom>
      <diagonal/>
    </border>
    <border>
      <left/>
      <right/>
      <top style="thin">
        <color auto="1"/>
      </top>
      <bottom style="thin">
        <color indexed="64"/>
      </bottom>
      <diagonal/>
    </border>
    <border>
      <left/>
      <right/>
      <top/>
      <bottom style="thin">
        <color indexed="8"/>
      </bottom>
      <diagonal/>
    </border>
    <border>
      <left/>
      <right/>
      <top/>
      <bottom style="thick">
        <color theme="1"/>
      </bottom>
      <diagonal/>
    </border>
    <border>
      <left/>
      <right/>
      <top style="thin">
        <color indexed="8"/>
      </top>
      <bottom style="thick">
        <color theme="1"/>
      </bottom>
      <diagonal/>
    </border>
  </borders>
  <cellStyleXfs count="264">
    <xf numFmtId="0" fontId="0" fillId="0" borderId="0"/>
    <xf numFmtId="43" fontId="31" fillId="0" borderId="0" applyFont="0" applyFill="0" applyBorder="0" applyAlignment="0" applyProtection="0"/>
    <xf numFmtId="9" fontId="31" fillId="0" borderId="0" applyFont="0" applyFill="0" applyBorder="0" applyAlignment="0" applyProtection="0"/>
    <xf numFmtId="0" fontId="9" fillId="0" borderId="0"/>
    <xf numFmtId="43" fontId="9" fillId="0" borderId="0" applyFont="0" applyFill="0" applyBorder="0" applyAlignment="0" applyProtection="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8" fillId="0" borderId="0"/>
    <xf numFmtId="0" fontId="7" fillId="0" borderId="0"/>
    <xf numFmtId="44" fontId="38"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38">
    <xf numFmtId="0" fontId="0" fillId="0" borderId="0" xfId="0"/>
    <xf numFmtId="0" fontId="11" fillId="0" borderId="0" xfId="0" applyFont="1" applyProtection="1"/>
    <xf numFmtId="0" fontId="12" fillId="0" borderId="0" xfId="0" applyFont="1" applyProtection="1"/>
    <xf numFmtId="37" fontId="12" fillId="0" borderId="0" xfId="0" applyNumberFormat="1" applyFont="1" applyProtection="1"/>
    <xf numFmtId="0" fontId="15" fillId="0" borderId="0" xfId="0" applyFont="1" applyProtection="1"/>
    <xf numFmtId="37" fontId="15" fillId="0" borderId="0" xfId="0" applyNumberFormat="1" applyFont="1" applyProtection="1"/>
    <xf numFmtId="0" fontId="15" fillId="0" borderId="0" xfId="0" applyFont="1"/>
    <xf numFmtId="0" fontId="12" fillId="0" borderId="0" xfId="0" applyFont="1"/>
    <xf numFmtId="0" fontId="15" fillId="0" borderId="0" xfId="0" applyFont="1" applyAlignment="1" applyProtection="1">
      <alignment horizontal="centerContinuous" wrapText="1"/>
    </xf>
    <xf numFmtId="0" fontId="11" fillId="0" borderId="0" xfId="0" applyFont="1"/>
    <xf numFmtId="3" fontId="0" fillId="0" borderId="0" xfId="0" applyNumberFormat="1"/>
    <xf numFmtId="3" fontId="12" fillId="0" borderId="0" xfId="0" applyNumberFormat="1" applyFont="1"/>
    <xf numFmtId="0" fontId="0" fillId="0" borderId="0" xfId="0" applyAlignment="1"/>
    <xf numFmtId="0" fontId="12" fillId="0" borderId="0" xfId="0" applyFont="1" applyBorder="1"/>
    <xf numFmtId="0" fontId="20" fillId="0" borderId="0" xfId="0" applyFont="1"/>
    <xf numFmtId="0" fontId="16" fillId="0" borderId="0" xfId="0" applyFont="1"/>
    <xf numFmtId="0" fontId="18" fillId="0" borderId="0" xfId="0" applyFont="1"/>
    <xf numFmtId="3" fontId="20" fillId="0" borderId="0" xfId="0" applyNumberFormat="1" applyFont="1"/>
    <xf numFmtId="37" fontId="20" fillId="0" borderId="0" xfId="0" applyNumberFormat="1" applyFont="1" applyProtection="1"/>
    <xf numFmtId="5" fontId="18" fillId="0" borderId="0" xfId="0" applyNumberFormat="1" applyFont="1" applyAlignment="1" applyProtection="1">
      <alignment horizontal="centerContinuous" wrapText="1"/>
    </xf>
    <xf numFmtId="0" fontId="19" fillId="0" borderId="0" xfId="0" applyFont="1"/>
    <xf numFmtId="37" fontId="20" fillId="0" borderId="0" xfId="0" applyNumberFormat="1" applyFont="1"/>
    <xf numFmtId="37" fontId="19" fillId="0" borderId="0" xfId="0" applyNumberFormat="1" applyFont="1" applyProtection="1"/>
    <xf numFmtId="0" fontId="10" fillId="0" borderId="0" xfId="0" applyFont="1"/>
    <xf numFmtId="0" fontId="19" fillId="0" borderId="0" xfId="0" applyFont="1" applyAlignment="1">
      <alignment horizontal="left" vertical="center"/>
    </xf>
    <xf numFmtId="0" fontId="19" fillId="0" borderId="0" xfId="0" applyFont="1" applyAlignment="1">
      <alignment vertical="center"/>
    </xf>
    <xf numFmtId="3" fontId="10" fillId="0" borderId="0" xfId="0" applyNumberFormat="1" applyFont="1"/>
    <xf numFmtId="3" fontId="19" fillId="0" borderId="0" xfId="0" applyNumberFormat="1" applyFont="1"/>
    <xf numFmtId="3" fontId="19" fillId="0" borderId="0" xfId="0" applyNumberFormat="1" applyFont="1" applyAlignment="1">
      <alignment vertical="center"/>
    </xf>
    <xf numFmtId="3" fontId="11" fillId="0" borderId="0" xfId="0" applyNumberFormat="1" applyFont="1" applyProtection="1"/>
    <xf numFmtId="0" fontId="22" fillId="0" borderId="0" xfId="0" applyFont="1" applyProtection="1"/>
    <xf numFmtId="0" fontId="15" fillId="0" borderId="0" xfId="0" applyFont="1" applyBorder="1" applyProtection="1"/>
    <xf numFmtId="0" fontId="21" fillId="0" borderId="0" xfId="0" applyFont="1" applyAlignment="1" applyProtection="1">
      <alignment vertical="center"/>
    </xf>
    <xf numFmtId="0" fontId="0" fillId="0" borderId="0" xfId="0" applyBorder="1"/>
    <xf numFmtId="0" fontId="0" fillId="0" borderId="4" xfId="0" applyBorder="1"/>
    <xf numFmtId="0" fontId="11" fillId="0" borderId="0" xfId="0" applyFont="1" applyBorder="1" applyProtection="1"/>
    <xf numFmtId="0" fontId="12" fillId="0" borderId="0" xfId="0" applyFont="1" applyAlignment="1">
      <alignment vertical="center"/>
    </xf>
    <xf numFmtId="3" fontId="12" fillId="0" borderId="0" xfId="0" applyNumberFormat="1" applyFont="1" applyAlignment="1">
      <alignment vertical="center"/>
    </xf>
    <xf numFmtId="0" fontId="0" fillId="0" borderId="0" xfId="0" applyAlignment="1">
      <alignment vertical="center"/>
    </xf>
    <xf numFmtId="0" fontId="16" fillId="0" borderId="0" xfId="0" applyFont="1" applyAlignment="1">
      <alignment vertical="center"/>
    </xf>
    <xf numFmtId="0" fontId="0" fillId="0" borderId="0" xfId="0" applyBorder="1" applyAlignment="1">
      <alignment vertical="center"/>
    </xf>
    <xf numFmtId="0" fontId="12" fillId="0" borderId="0" xfId="0" applyFont="1" applyAlignment="1">
      <alignment vertical="center" wrapText="1"/>
    </xf>
    <xf numFmtId="37" fontId="12" fillId="0" borderId="0" xfId="0" applyNumberFormat="1" applyFont="1" applyAlignment="1" applyProtection="1">
      <alignment vertical="center"/>
    </xf>
    <xf numFmtId="0" fontId="11" fillId="0" borderId="0" xfId="0" applyFont="1" applyAlignment="1" applyProtection="1">
      <alignment vertical="center"/>
    </xf>
    <xf numFmtId="3" fontId="0" fillId="0" borderId="0" xfId="0" applyNumberFormat="1" applyAlignment="1">
      <alignment vertical="center"/>
    </xf>
    <xf numFmtId="0" fontId="11" fillId="0" borderId="0" xfId="0" applyFont="1" applyAlignment="1" applyProtection="1">
      <alignment horizontal="left" vertical="center"/>
    </xf>
    <xf numFmtId="0" fontId="11" fillId="0" borderId="0" xfId="0" applyFont="1" applyAlignment="1" applyProtection="1">
      <alignment vertical="center" wrapText="1"/>
    </xf>
    <xf numFmtId="0" fontId="20" fillId="0" borderId="0" xfId="0" applyFont="1" applyAlignment="1">
      <alignment vertical="center"/>
    </xf>
    <xf numFmtId="6" fontId="0" fillId="0" borderId="0" xfId="0" applyNumberFormat="1"/>
    <xf numFmtId="37" fontId="0" fillId="0" borderId="0" xfId="0" applyNumberFormat="1"/>
    <xf numFmtId="0" fontId="11" fillId="0" borderId="5" xfId="0" applyFont="1" applyBorder="1" applyAlignment="1" applyProtection="1">
      <alignment vertical="center"/>
    </xf>
    <xf numFmtId="0" fontId="22" fillId="0" borderId="7" xfId="0" applyFont="1" applyBorder="1" applyAlignment="1" applyProtection="1">
      <alignment vertical="center"/>
    </xf>
    <xf numFmtId="0" fontId="22" fillId="0" borderId="8" xfId="0" applyFont="1" applyBorder="1" applyAlignment="1" applyProtection="1">
      <alignment horizontal="centerContinuous" vertical="center"/>
    </xf>
    <xf numFmtId="0" fontId="22" fillId="0" borderId="0" xfId="0" applyFont="1" applyBorder="1" applyAlignment="1" applyProtection="1">
      <alignment vertical="center"/>
    </xf>
    <xf numFmtId="37" fontId="11" fillId="0" borderId="0" xfId="0" applyNumberFormat="1" applyFont="1" applyAlignment="1" applyProtection="1">
      <alignment vertical="center"/>
    </xf>
    <xf numFmtId="37" fontId="11" fillId="0" borderId="8" xfId="0" applyNumberFormat="1" applyFont="1" applyBorder="1" applyAlignment="1" applyProtection="1">
      <alignment vertical="center"/>
    </xf>
    <xf numFmtId="0" fontId="11" fillId="0" borderId="6" xfId="0" applyFont="1" applyBorder="1" applyAlignment="1" applyProtection="1">
      <alignment vertical="center"/>
    </xf>
    <xf numFmtId="0" fontId="22" fillId="0" borderId="0" xfId="0" applyFont="1"/>
    <xf numFmtId="0" fontId="22" fillId="0" borderId="8" xfId="0" applyFont="1" applyBorder="1" applyAlignment="1">
      <alignment vertical="center"/>
    </xf>
    <xf numFmtId="0" fontId="22" fillId="0" borderId="5"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22" fillId="0" borderId="8" xfId="0" applyFont="1" applyBorder="1" applyAlignment="1" applyProtection="1">
      <alignment horizontal="left" vertical="center"/>
    </xf>
    <xf numFmtId="0" fontId="22" fillId="0" borderId="8" xfId="0" applyFont="1" applyBorder="1" applyAlignment="1" applyProtection="1">
      <alignment horizontal="left" vertical="center" wrapText="1"/>
    </xf>
    <xf numFmtId="0" fontId="22" fillId="0" borderId="8" xfId="0" applyFont="1" applyBorder="1" applyAlignment="1" applyProtection="1">
      <alignment horizontal="right" vertical="center"/>
    </xf>
    <xf numFmtId="0" fontId="22" fillId="0" borderId="8" xfId="0" applyFont="1" applyBorder="1" applyAlignment="1" applyProtection="1">
      <alignment vertical="center"/>
    </xf>
    <xf numFmtId="0" fontId="11" fillId="0" borderId="8" xfId="0" applyFont="1" applyBorder="1" applyAlignment="1" applyProtection="1">
      <alignment horizontal="left" vertical="center"/>
    </xf>
    <xf numFmtId="0" fontId="11" fillId="0" borderId="8" xfId="0" applyFont="1" applyBorder="1" applyAlignment="1" applyProtection="1">
      <alignment vertical="center"/>
    </xf>
    <xf numFmtId="10" fontId="11" fillId="0" borderId="0" xfId="0" applyNumberFormat="1" applyFont="1" applyAlignment="1" applyProtection="1">
      <alignment vertical="center"/>
    </xf>
    <xf numFmtId="5" fontId="11" fillId="0" borderId="0" xfId="0" applyNumberFormat="1" applyFont="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5" fontId="11" fillId="0" borderId="0" xfId="0" applyNumberFormat="1" applyFont="1" applyBorder="1" applyAlignment="1" applyProtection="1">
      <alignment vertical="center"/>
    </xf>
    <xf numFmtId="0" fontId="22" fillId="0" borderId="5" xfId="0" applyFont="1" applyBorder="1" applyAlignment="1">
      <alignment horizontal="left" vertical="center"/>
    </xf>
    <xf numFmtId="0" fontId="22" fillId="0" borderId="8" xfId="0" applyFont="1" applyBorder="1" applyAlignment="1">
      <alignment horizontal="centerContinuous" vertical="center"/>
    </xf>
    <xf numFmtId="0" fontId="22" fillId="0" borderId="0" xfId="0" applyFont="1" applyAlignment="1">
      <alignment vertical="center"/>
    </xf>
    <xf numFmtId="0" fontId="22" fillId="0" borderId="8" xfId="0" applyFont="1" applyBorder="1" applyAlignment="1">
      <alignment horizontal="left" vertical="center"/>
    </xf>
    <xf numFmtId="0" fontId="22" fillId="0" borderId="8" xfId="0" applyFont="1" applyBorder="1" applyAlignment="1">
      <alignment horizontal="left" vertical="center" wrapText="1"/>
    </xf>
    <xf numFmtId="0" fontId="22" fillId="0" borderId="5" xfId="0" applyFont="1" applyBorder="1" applyAlignment="1">
      <alignment horizontal="right" vertical="center"/>
    </xf>
    <xf numFmtId="0" fontId="22" fillId="0" borderId="8" xfId="0" applyFont="1" applyBorder="1" applyAlignment="1">
      <alignment horizontal="right" vertical="center"/>
    </xf>
    <xf numFmtId="0" fontId="22" fillId="0" borderId="5" xfId="0" applyFont="1" applyBorder="1" applyAlignment="1">
      <alignment vertical="center" wrapText="1"/>
    </xf>
    <xf numFmtId="0" fontId="11" fillId="0" borderId="5" xfId="0" applyFont="1" applyBorder="1" applyAlignment="1">
      <alignment horizontal="left" vertical="center"/>
    </xf>
    <xf numFmtId="0" fontId="11" fillId="0" borderId="5" xfId="0" applyFont="1" applyBorder="1" applyAlignment="1">
      <alignment vertical="center" wrapText="1"/>
    </xf>
    <xf numFmtId="0" fontId="11" fillId="0" borderId="0" xfId="0" applyFont="1" applyAlignment="1">
      <alignment horizontal="left" vertical="center"/>
    </xf>
    <xf numFmtId="0" fontId="11" fillId="0" borderId="0" xfId="0" applyFont="1" applyAlignment="1">
      <alignment vertical="center"/>
    </xf>
    <xf numFmtId="0" fontId="24" fillId="0" borderId="0" xfId="0" applyFont="1" applyAlignment="1">
      <alignment vertical="center" wrapText="1"/>
    </xf>
    <xf numFmtId="0" fontId="11" fillId="0" borderId="0" xfId="0" applyFont="1" applyAlignment="1">
      <alignment vertical="center" wrapText="1"/>
    </xf>
    <xf numFmtId="0" fontId="11" fillId="0" borderId="0" xfId="0" applyFont="1" applyBorder="1" applyAlignment="1">
      <alignment vertical="center"/>
    </xf>
    <xf numFmtId="0" fontId="22" fillId="0" borderId="6" xfId="0" applyFont="1" applyBorder="1" applyAlignment="1">
      <alignment horizontal="left" vertical="center"/>
    </xf>
    <xf numFmtId="0" fontId="22" fillId="0" borderId="6" xfId="0" applyFont="1" applyBorder="1" applyAlignment="1">
      <alignment vertical="center" wrapText="1"/>
    </xf>
    <xf numFmtId="0" fontId="22" fillId="0" borderId="9" xfId="0" applyFont="1" applyBorder="1" applyAlignment="1">
      <alignment horizontal="left" vertical="center"/>
    </xf>
    <xf numFmtId="0" fontId="22" fillId="0" borderId="9" xfId="0" applyFont="1" applyBorder="1" applyAlignment="1">
      <alignment vertical="center" wrapText="1"/>
    </xf>
    <xf numFmtId="0" fontId="22" fillId="0" borderId="9" xfId="0" applyFont="1" applyBorder="1" applyAlignment="1">
      <alignment vertical="center"/>
    </xf>
    <xf numFmtId="0" fontId="22" fillId="0" borderId="0" xfId="0" applyFont="1" applyAlignment="1">
      <alignment horizontal="right" vertical="center"/>
    </xf>
    <xf numFmtId="37" fontId="11" fillId="0" borderId="8" xfId="0" applyNumberFormat="1" applyFont="1" applyBorder="1" applyAlignment="1" applyProtection="1">
      <alignment horizontal="right" vertical="center"/>
    </xf>
    <xf numFmtId="0" fontId="11" fillId="0" borderId="9" xfId="0" applyFont="1" applyBorder="1" applyAlignment="1">
      <alignment vertical="center"/>
    </xf>
    <xf numFmtId="3" fontId="11" fillId="0" borderId="0" xfId="0" applyNumberFormat="1" applyFont="1" applyAlignment="1">
      <alignment vertical="center"/>
    </xf>
    <xf numFmtId="0" fontId="11" fillId="2" borderId="8" xfId="0" applyFont="1" applyFill="1" applyBorder="1"/>
    <xf numFmtId="0" fontId="11" fillId="0" borderId="8" xfId="0" applyFont="1" applyBorder="1" applyAlignment="1">
      <alignment horizontal="left"/>
    </xf>
    <xf numFmtId="0" fontId="22" fillId="2" borderId="8" xfId="0" applyFont="1" applyFill="1" applyBorder="1"/>
    <xf numFmtId="0" fontId="22" fillId="2" borderId="8" xfId="0" applyFont="1" applyFill="1" applyBorder="1" applyAlignment="1">
      <alignment horizontal="right"/>
    </xf>
    <xf numFmtId="37" fontId="11" fillId="0" borderId="9" xfId="0" applyNumberFormat="1" applyFont="1" applyBorder="1" applyAlignment="1" applyProtection="1">
      <alignment horizontal="right" vertical="center"/>
    </xf>
    <xf numFmtId="3" fontId="11" fillId="0" borderId="0" xfId="0" applyNumberFormat="1" applyFont="1"/>
    <xf numFmtId="0" fontId="11" fillId="0" borderId="7" xfId="0" applyFont="1" applyBorder="1" applyAlignment="1">
      <alignment vertical="center"/>
    </xf>
    <xf numFmtId="5" fontId="11" fillId="0" borderId="7" xfId="0" applyNumberFormat="1" applyFont="1" applyBorder="1" applyProtection="1"/>
    <xf numFmtId="0" fontId="22" fillId="0" borderId="0" xfId="0" applyFont="1" applyAlignment="1">
      <alignment horizontal="right"/>
    </xf>
    <xf numFmtId="0" fontId="11" fillId="0" borderId="5" xfId="0" applyFont="1" applyBorder="1" applyAlignment="1">
      <alignment horizontal="left"/>
    </xf>
    <xf numFmtId="0" fontId="11" fillId="0" borderId="5" xfId="0" applyFont="1" applyBorder="1"/>
    <xf numFmtId="0" fontId="22" fillId="0" borderId="5" xfId="0" applyFont="1" applyBorder="1"/>
    <xf numFmtId="0" fontId="11" fillId="0" borderId="8" xfId="0" applyFont="1" applyBorder="1"/>
    <xf numFmtId="166" fontId="11" fillId="2" borderId="8" xfId="0" applyNumberFormat="1" applyFont="1" applyFill="1" applyBorder="1" applyAlignment="1" applyProtection="1">
      <alignment horizontal="right"/>
    </xf>
    <xf numFmtId="0" fontId="22" fillId="0" borderId="7" xfId="0" applyFont="1" applyBorder="1"/>
    <xf numFmtId="0" fontId="22" fillId="0" borderId="8" xfId="0" applyFont="1" applyBorder="1" applyAlignment="1">
      <alignment horizontal="centerContinuous"/>
    </xf>
    <xf numFmtId="0" fontId="22" fillId="0" borderId="0" xfId="0" applyFont="1" applyAlignment="1">
      <alignment horizontal="left"/>
    </xf>
    <xf numFmtId="0" fontId="27" fillId="0" borderId="0" xfId="0" applyFont="1" applyBorder="1"/>
    <xf numFmtId="0" fontId="11" fillId="0" borderId="3" xfId="0" applyFont="1" applyBorder="1"/>
    <xf numFmtId="167" fontId="11" fillId="0" borderId="3" xfId="0" applyNumberFormat="1" applyFont="1" applyBorder="1"/>
    <xf numFmtId="3" fontId="11" fillId="0" borderId="3" xfId="0" applyNumberFormat="1" applyFont="1" applyBorder="1"/>
    <xf numFmtId="0" fontId="11" fillId="0" borderId="0" xfId="0" applyFont="1" applyAlignment="1"/>
    <xf numFmtId="0" fontId="11" fillId="0" borderId="9" xfId="0" applyFont="1" applyBorder="1"/>
    <xf numFmtId="37" fontId="11" fillId="0" borderId="0" xfId="0" applyNumberFormat="1" applyFont="1" applyProtection="1"/>
    <xf numFmtId="0" fontId="22" fillId="0" borderId="8" xfId="0" applyFont="1" applyBorder="1" applyAlignment="1">
      <alignment horizontal="left"/>
    </xf>
    <xf numFmtId="0" fontId="22" fillId="0" borderId="8" xfId="0" applyFont="1" applyBorder="1" applyAlignment="1">
      <alignment horizontal="right"/>
    </xf>
    <xf numFmtId="3" fontId="11" fillId="2" borderId="8" xfId="0" applyNumberFormat="1" applyFont="1" applyFill="1" applyBorder="1" applyAlignment="1" applyProtection="1">
      <alignment horizontal="right"/>
    </xf>
    <xf numFmtId="0" fontId="11" fillId="0" borderId="7" xfId="0" applyFont="1" applyBorder="1"/>
    <xf numFmtId="0" fontId="11" fillId="2" borderId="8" xfId="0" applyFont="1" applyFill="1" applyBorder="1" applyAlignment="1" applyProtection="1">
      <alignment horizontal="right"/>
    </xf>
    <xf numFmtId="0" fontId="25" fillId="2" borderId="7" xfId="0" applyFont="1" applyFill="1" applyBorder="1" applyAlignment="1" applyProtection="1">
      <alignment horizontal="right"/>
    </xf>
    <xf numFmtId="0" fontId="11" fillId="0" borderId="0" xfId="0" applyFont="1" applyAlignment="1" applyProtection="1">
      <alignment horizontal="left"/>
    </xf>
    <xf numFmtId="0" fontId="22" fillId="2" borderId="0" xfId="0" applyFont="1" applyFill="1"/>
    <xf numFmtId="0" fontId="22" fillId="2" borderId="0" xfId="0" applyFont="1" applyFill="1" applyAlignment="1">
      <alignment horizontal="right"/>
    </xf>
    <xf numFmtId="0" fontId="11" fillId="2" borderId="11" xfId="0" applyFont="1" applyFill="1" applyBorder="1" applyAlignment="1">
      <alignment horizontal="left"/>
    </xf>
    <xf numFmtId="0" fontId="11" fillId="2" borderId="7" xfId="0" applyFont="1" applyFill="1" applyBorder="1" applyAlignment="1">
      <alignment horizontal="left"/>
    </xf>
    <xf numFmtId="0" fontId="11" fillId="2" borderId="7" xfId="0" applyFont="1" applyFill="1" applyBorder="1" applyAlignment="1">
      <alignment horizontal="right"/>
    </xf>
    <xf numFmtId="3" fontId="11" fillId="0" borderId="8" xfId="0" applyNumberFormat="1" applyFont="1" applyBorder="1"/>
    <xf numFmtId="0" fontId="22" fillId="0" borderId="4" xfId="0" applyFont="1" applyBorder="1"/>
    <xf numFmtId="167" fontId="11" fillId="0" borderId="5" xfId="0" applyNumberFormat="1" applyFont="1" applyBorder="1" applyAlignment="1" applyProtection="1">
      <alignment vertical="center"/>
    </xf>
    <xf numFmtId="0" fontId="22" fillId="0" borderId="0" xfId="0" applyFont="1" applyBorder="1"/>
    <xf numFmtId="0" fontId="11" fillId="0" borderId="0" xfId="0" applyFont="1" applyBorder="1"/>
    <xf numFmtId="0" fontId="11" fillId="0" borderId="4" xfId="0" applyFont="1" applyBorder="1"/>
    <xf numFmtId="0" fontId="22" fillId="0" borderId="3" xfId="0" applyFont="1" applyBorder="1"/>
    <xf numFmtId="0" fontId="11" fillId="0" borderId="11" xfId="0" applyFont="1" applyBorder="1" applyAlignment="1">
      <alignment vertical="center"/>
    </xf>
    <xf numFmtId="0" fontId="11" fillId="0" borderId="11" xfId="0" applyFont="1" applyBorder="1"/>
    <xf numFmtId="0" fontId="11" fillId="0" borderId="0" xfId="0" applyFont="1" applyBorder="1" applyAlignment="1">
      <alignment horizontal="right"/>
    </xf>
    <xf numFmtId="10" fontId="11" fillId="0" borderId="0" xfId="0" applyNumberFormat="1" applyFont="1"/>
    <xf numFmtId="0" fontId="22" fillId="0" borderId="0" xfId="0" applyFont="1" applyBorder="1" applyAlignment="1">
      <alignment horizontal="centerContinuous" vertical="center"/>
    </xf>
    <xf numFmtId="3" fontId="11" fillId="0" borderId="5" xfId="0" applyNumberFormat="1" applyFont="1" applyBorder="1" applyAlignment="1" applyProtection="1">
      <alignment vertical="center"/>
    </xf>
    <xf numFmtId="167" fontId="22" fillId="0" borderId="9" xfId="0" applyNumberFormat="1" applyFont="1" applyBorder="1" applyAlignment="1" applyProtection="1">
      <alignment vertical="center"/>
    </xf>
    <xf numFmtId="3" fontId="11" fillId="0" borderId="8" xfId="0" applyNumberFormat="1" applyFont="1" applyBorder="1" applyAlignment="1" applyProtection="1">
      <alignment vertical="center"/>
    </xf>
    <xf numFmtId="3" fontId="11" fillId="0" borderId="5" xfId="0" applyNumberFormat="1" applyFont="1" applyBorder="1" applyAlignment="1" applyProtection="1">
      <alignment horizontal="right" vertical="center"/>
    </xf>
    <xf numFmtId="3" fontId="11" fillId="0" borderId="6" xfId="0" applyNumberFormat="1" applyFont="1" applyBorder="1" applyAlignment="1" applyProtection="1">
      <alignment horizontal="right" vertical="center"/>
    </xf>
    <xf numFmtId="167" fontId="22" fillId="0" borderId="5" xfId="0" applyNumberFormat="1" applyFont="1" applyBorder="1" applyAlignment="1" applyProtection="1">
      <alignment horizontal="right" vertical="center"/>
    </xf>
    <xf numFmtId="3" fontId="11" fillId="0" borderId="8" xfId="0" applyNumberFormat="1" applyFont="1" applyBorder="1" applyAlignment="1" applyProtection="1">
      <alignment horizontal="right" vertical="center"/>
    </xf>
    <xf numFmtId="3" fontId="11" fillId="0" borderId="9" xfId="0" applyNumberFormat="1" applyFont="1" applyBorder="1" applyAlignment="1" applyProtection="1">
      <alignment vertical="center"/>
    </xf>
    <xf numFmtId="3" fontId="11" fillId="0" borderId="5" xfId="0" applyNumberFormat="1" applyFont="1" applyBorder="1" applyProtection="1"/>
    <xf numFmtId="167" fontId="11" fillId="0" borderId="7" xfId="0" applyNumberFormat="1" applyFont="1" applyBorder="1" applyProtection="1"/>
    <xf numFmtId="167" fontId="11" fillId="0" borderId="5" xfId="0" applyNumberFormat="1" applyFont="1" applyBorder="1" applyProtection="1"/>
    <xf numFmtId="3" fontId="11" fillId="0" borderId="5" xfId="0" applyNumberFormat="1" applyFont="1" applyBorder="1"/>
    <xf numFmtId="3" fontId="22" fillId="0" borderId="5" xfId="0" applyNumberFormat="1" applyFont="1" applyBorder="1"/>
    <xf numFmtId="167" fontId="11" fillId="2" borderId="8" xfId="0" applyNumberFormat="1" applyFont="1" applyFill="1" applyBorder="1" applyAlignment="1" applyProtection="1">
      <alignment horizontal="right"/>
    </xf>
    <xf numFmtId="3" fontId="11" fillId="0" borderId="5" xfId="0" applyNumberFormat="1" applyFont="1" applyBorder="1" applyAlignment="1" applyProtection="1">
      <alignment horizontal="right"/>
    </xf>
    <xf numFmtId="167" fontId="11" fillId="0" borderId="5" xfId="0" applyNumberFormat="1" applyFont="1" applyBorder="1" applyAlignment="1" applyProtection="1">
      <alignment horizontal="right"/>
    </xf>
    <xf numFmtId="167" fontId="25" fillId="2" borderId="7" xfId="0" applyNumberFormat="1" applyFont="1" applyFill="1" applyBorder="1" applyAlignment="1" applyProtection="1">
      <alignment horizontal="right"/>
    </xf>
    <xf numFmtId="167" fontId="11" fillId="2" borderId="7" xfId="0" applyNumberFormat="1" applyFont="1" applyFill="1" applyBorder="1" applyAlignment="1" applyProtection="1">
      <alignment horizontal="right"/>
    </xf>
    <xf numFmtId="0" fontId="22" fillId="0" borderId="0" xfId="0" applyFont="1" applyBorder="1" applyAlignment="1">
      <alignment horizontal="right"/>
    </xf>
    <xf numFmtId="0" fontId="11" fillId="0" borderId="12" xfId="0" applyFont="1" applyBorder="1"/>
    <xf numFmtId="0" fontId="22" fillId="0" borderId="4" xfId="0" applyFont="1" applyBorder="1" applyAlignment="1">
      <alignment horizontal="left"/>
    </xf>
    <xf numFmtId="0" fontId="22" fillId="0" borderId="10" xfId="0" applyFont="1" applyFill="1" applyBorder="1"/>
    <xf numFmtId="0" fontId="22" fillId="0" borderId="4" xfId="0" applyFont="1" applyBorder="1" applyAlignment="1">
      <alignment horizontal="right"/>
    </xf>
    <xf numFmtId="0" fontId="22" fillId="0" borderId="0" xfId="0" applyFont="1" applyFill="1" applyBorder="1" applyAlignment="1">
      <alignment horizontal="right"/>
    </xf>
    <xf numFmtId="5" fontId="11" fillId="0" borderId="0" xfId="0" applyNumberFormat="1" applyFont="1" applyBorder="1" applyAlignment="1" applyProtection="1">
      <alignment horizontal="left" vertical="center"/>
    </xf>
    <xf numFmtId="0" fontId="22" fillId="0" borderId="0" xfId="0" applyFont="1" applyBorder="1" applyAlignment="1">
      <alignment horizontal="left" vertical="center"/>
    </xf>
    <xf numFmtId="37" fontId="12" fillId="0" borderId="0" xfId="0" applyNumberFormat="1" applyFont="1"/>
    <xf numFmtId="3" fontId="15" fillId="0" borderId="0" xfId="0" applyNumberFormat="1" applyFont="1" applyProtection="1"/>
    <xf numFmtId="3" fontId="12" fillId="0" borderId="0" xfId="0" applyNumberFormat="1" applyFont="1" applyAlignment="1">
      <alignment vertical="center" wrapText="1"/>
    </xf>
    <xf numFmtId="167" fontId="11" fillId="0" borderId="5" xfId="0" applyNumberFormat="1" applyFont="1" applyBorder="1"/>
    <xf numFmtId="167" fontId="22" fillId="0" borderId="5" xfId="0" applyNumberFormat="1" applyFont="1" applyBorder="1"/>
    <xf numFmtId="10" fontId="11" fillId="0" borderId="5" xfId="0" applyNumberFormat="1" applyFont="1" applyBorder="1"/>
    <xf numFmtId="166" fontId="11" fillId="0" borderId="5" xfId="0" applyNumberFormat="1" applyFont="1" applyBorder="1"/>
    <xf numFmtId="166" fontId="22" fillId="0" borderId="5" xfId="0" applyNumberFormat="1" applyFont="1" applyBorder="1"/>
    <xf numFmtId="10" fontId="11" fillId="2" borderId="8" xfId="0" applyNumberFormat="1" applyFont="1" applyFill="1" applyBorder="1" applyAlignment="1" applyProtection="1">
      <alignment horizontal="right"/>
    </xf>
    <xf numFmtId="10" fontId="22" fillId="2" borderId="8" xfId="0" applyNumberFormat="1" applyFont="1" applyFill="1" applyBorder="1" applyAlignment="1" applyProtection="1">
      <alignment horizontal="right"/>
    </xf>
    <xf numFmtId="10" fontId="25" fillId="2" borderId="7" xfId="0" applyNumberFormat="1" applyFont="1" applyFill="1" applyBorder="1" applyAlignment="1" applyProtection="1">
      <alignment horizontal="right"/>
    </xf>
    <xf numFmtId="0" fontId="22" fillId="0" borderId="10" xfId="0" applyFont="1" applyBorder="1"/>
    <xf numFmtId="167" fontId="0" fillId="0" borderId="0" xfId="0" applyNumberFormat="1"/>
    <xf numFmtId="167" fontId="11" fillId="0" borderId="0" xfId="0" applyNumberFormat="1" applyFont="1"/>
    <xf numFmtId="0" fontId="18" fillId="0" borderId="0" xfId="0" applyFont="1" applyAlignment="1" applyProtection="1">
      <alignment horizontal="left" wrapText="1"/>
    </xf>
    <xf numFmtId="0" fontId="11" fillId="0" borderId="3" xfId="0" applyFont="1" applyBorder="1" applyAlignment="1">
      <alignment horizontal="left"/>
    </xf>
    <xf numFmtId="0" fontId="11" fillId="0" borderId="4" xfId="0" applyFont="1" applyBorder="1" applyAlignment="1">
      <alignment horizontal="left"/>
    </xf>
    <xf numFmtId="0" fontId="22" fillId="0" borderId="3" xfId="0" applyFont="1" applyFill="1" applyBorder="1"/>
    <xf numFmtId="167" fontId="22" fillId="0" borderId="3" xfId="0" applyNumberFormat="1" applyFont="1" applyBorder="1"/>
    <xf numFmtId="168" fontId="0" fillId="0" borderId="0" xfId="0" applyNumberFormat="1"/>
    <xf numFmtId="0" fontId="0" fillId="0" borderId="0" xfId="0" applyNumberFormat="1"/>
    <xf numFmtId="37" fontId="11" fillId="0" borderId="5" xfId="0" applyNumberFormat="1" applyFont="1" applyBorder="1"/>
    <xf numFmtId="5" fontId="11" fillId="0" borderId="5" xfId="0" applyNumberFormat="1" applyFont="1" applyBorder="1"/>
    <xf numFmtId="5" fontId="22" fillId="0" borderId="5" xfId="0" applyNumberFormat="1" applyFont="1" applyBorder="1"/>
    <xf numFmtId="37" fontId="11" fillId="0" borderId="0" xfId="0" applyNumberFormat="1" applyFont="1"/>
    <xf numFmtId="169" fontId="11" fillId="0" borderId="0" xfId="0" applyNumberFormat="1" applyFont="1"/>
    <xf numFmtId="0" fontId="22" fillId="0" borderId="0" xfId="0" applyFont="1" applyBorder="1" applyAlignment="1">
      <alignment horizontal="centerContinuous"/>
    </xf>
    <xf numFmtId="3" fontId="12" fillId="0" borderId="0" xfId="0" applyNumberFormat="1" applyFont="1" applyProtection="1"/>
    <xf numFmtId="0" fontId="0" fillId="0" borderId="0" xfId="0" applyAlignment="1">
      <alignment horizontal="left"/>
    </xf>
    <xf numFmtId="37" fontId="19" fillId="0" borderId="0" xfId="0" applyNumberFormat="1" applyFont="1"/>
    <xf numFmtId="0" fontId="22" fillId="0" borderId="11" xfId="0" applyFont="1" applyBorder="1"/>
    <xf numFmtId="3" fontId="11" fillId="0" borderId="3" xfId="0" applyNumberFormat="1" applyFont="1" applyBorder="1" applyAlignment="1" applyProtection="1">
      <alignment horizontal="right" vertical="center"/>
    </xf>
    <xf numFmtId="3" fontId="11" fillId="0" borderId="3" xfId="0" applyNumberFormat="1" applyFont="1" applyBorder="1" applyAlignment="1" applyProtection="1">
      <alignment vertical="center"/>
    </xf>
    <xf numFmtId="3" fontId="11" fillId="0" borderId="0" xfId="0" applyNumberFormat="1" applyFont="1" applyAlignment="1" applyProtection="1">
      <alignment vertical="center"/>
    </xf>
    <xf numFmtId="0" fontId="14" fillId="0" borderId="0" xfId="0" applyFont="1" applyBorder="1" applyAlignment="1" applyProtection="1">
      <alignment vertical="center"/>
    </xf>
    <xf numFmtId="0" fontId="22" fillId="0" borderId="0" xfId="0" applyFont="1" applyBorder="1" applyAlignment="1" applyProtection="1">
      <alignment horizontal="left" vertical="center"/>
    </xf>
    <xf numFmtId="3" fontId="11" fillId="0" borderId="0" xfId="0" applyNumberFormat="1" applyFont="1" applyBorder="1" applyAlignment="1" applyProtection="1">
      <alignment vertical="center"/>
    </xf>
    <xf numFmtId="0" fontId="22" fillId="0" borderId="0" xfId="0" applyFont="1" applyBorder="1" applyAlignment="1">
      <alignment vertical="center" wrapText="1"/>
    </xf>
    <xf numFmtId="0" fontId="22" fillId="0" borderId="0" xfId="0" applyFont="1" applyBorder="1" applyAlignment="1">
      <alignment vertical="center"/>
    </xf>
    <xf numFmtId="3" fontId="11" fillId="0" borderId="0" xfId="0" applyNumberFormat="1" applyFont="1" applyAlignment="1"/>
    <xf numFmtId="3" fontId="11" fillId="0" borderId="0" xfId="0" applyNumberFormat="1" applyFont="1" applyAlignment="1">
      <alignment horizontal="left" vertical="center"/>
    </xf>
    <xf numFmtId="0" fontId="28" fillId="0" borderId="0" xfId="0" applyFont="1"/>
    <xf numFmtId="37" fontId="11" fillId="0" borderId="0" xfId="0" applyNumberFormat="1" applyFont="1" applyBorder="1" applyProtection="1"/>
    <xf numFmtId="37" fontId="11" fillId="0" borderId="0" xfId="0" applyNumberFormat="1" applyFont="1" applyBorder="1" applyAlignment="1">
      <alignment vertical="center"/>
    </xf>
    <xf numFmtId="0" fontId="0" fillId="0" borderId="3" xfId="0" applyBorder="1"/>
    <xf numFmtId="0" fontId="0" fillId="0" borderId="4" xfId="0" applyFill="1" applyBorder="1"/>
    <xf numFmtId="0" fontId="11" fillId="0" borderId="5" xfId="0" applyFont="1" applyFill="1" applyBorder="1" applyAlignment="1">
      <alignment vertical="center"/>
    </xf>
    <xf numFmtId="167" fontId="11" fillId="0" borderId="0" xfId="0" applyNumberFormat="1" applyFont="1" applyBorder="1" applyAlignment="1" applyProtection="1">
      <alignment vertical="center"/>
    </xf>
    <xf numFmtId="0" fontId="22" fillId="0" borderId="8" xfId="0" applyFont="1" applyBorder="1" applyAlignment="1"/>
    <xf numFmtId="0" fontId="22" fillId="0" borderId="0" xfId="0" applyFont="1" applyBorder="1" applyAlignment="1">
      <alignment horizontal="right" vertical="center"/>
    </xf>
    <xf numFmtId="0" fontId="11" fillId="0" borderId="16" xfId="0" applyFont="1" applyBorder="1" applyAlignment="1">
      <alignment vertical="center"/>
    </xf>
    <xf numFmtId="3" fontId="19" fillId="0" borderId="0" xfId="0" applyNumberFormat="1" applyFont="1" applyAlignment="1">
      <alignment horizontal="right"/>
    </xf>
    <xf numFmtId="3" fontId="0" fillId="0" borderId="0" xfId="0" applyNumberFormat="1" applyAlignment="1">
      <alignment horizontal="right"/>
    </xf>
    <xf numFmtId="0" fontId="0" fillId="0" borderId="0" xfId="0" applyAlignment="1">
      <alignment horizontal="right"/>
    </xf>
    <xf numFmtId="0" fontId="11" fillId="0" borderId="0" xfId="0" applyFont="1" applyAlignment="1" applyProtection="1">
      <alignment horizontal="right" vertical="center"/>
    </xf>
    <xf numFmtId="0" fontId="22" fillId="0" borderId="0" xfId="0" applyFont="1" applyBorder="1" applyAlignment="1" applyProtection="1">
      <alignment horizontal="right" vertical="center"/>
    </xf>
    <xf numFmtId="37" fontId="11" fillId="0" borderId="9" xfId="1" applyNumberFormat="1" applyFont="1" applyBorder="1" applyAlignment="1" applyProtection="1">
      <alignment horizontal="right" vertical="center"/>
    </xf>
    <xf numFmtId="10" fontId="15" fillId="0" borderId="0" xfId="2" applyNumberFormat="1" applyFont="1" applyProtection="1"/>
    <xf numFmtId="170" fontId="11" fillId="0" borderId="0" xfId="1" applyNumberFormat="1" applyFont="1"/>
    <xf numFmtId="171" fontId="11" fillId="0" borderId="0" xfId="1" applyNumberFormat="1" applyFont="1"/>
    <xf numFmtId="171" fontId="11" fillId="0" borderId="0" xfId="0" applyNumberFormat="1" applyFont="1"/>
    <xf numFmtId="0" fontId="10" fillId="0" borderId="0" xfId="0" applyFont="1" applyAlignment="1" applyProtection="1">
      <alignment horizontal="right" vertical="center"/>
    </xf>
    <xf numFmtId="0" fontId="22" fillId="4" borderId="8" xfId="0" applyFont="1" applyFill="1" applyBorder="1" applyAlignment="1">
      <alignment horizontal="left" vertical="center"/>
    </xf>
    <xf numFmtId="3" fontId="11" fillId="0" borderId="17" xfId="0" applyNumberFormat="1" applyFont="1" applyBorder="1" applyProtection="1"/>
    <xf numFmtId="166" fontId="11" fillId="0" borderId="17" xfId="2" applyNumberFormat="1" applyFont="1" applyBorder="1" applyAlignment="1" applyProtection="1">
      <alignment vertical="center"/>
    </xf>
    <xf numFmtId="3" fontId="11" fillId="0" borderId="17" xfId="0" applyNumberFormat="1" applyFont="1" applyBorder="1" applyAlignment="1" applyProtection="1">
      <alignment vertical="center"/>
    </xf>
    <xf numFmtId="0" fontId="11" fillId="0" borderId="14" xfId="0" applyFont="1" applyBorder="1" applyAlignment="1" applyProtection="1">
      <alignment vertical="center"/>
    </xf>
    <xf numFmtId="0" fontId="11" fillId="0" borderId="17" xfId="0" applyFont="1" applyBorder="1" applyAlignment="1" applyProtection="1">
      <alignment vertical="center"/>
    </xf>
    <xf numFmtId="37" fontId="11" fillId="0" borderId="17" xfId="0" applyNumberFormat="1" applyFont="1" applyBorder="1" applyAlignment="1" applyProtection="1">
      <alignment vertical="center"/>
    </xf>
    <xf numFmtId="3" fontId="11" fillId="0" borderId="17" xfId="0" applyNumberFormat="1" applyFont="1" applyBorder="1"/>
    <xf numFmtId="1" fontId="0" fillId="0" borderId="0" xfId="0" applyNumberFormat="1"/>
    <xf numFmtId="0" fontId="27" fillId="0" borderId="0" xfId="0" applyFont="1"/>
    <xf numFmtId="0" fontId="15" fillId="0" borderId="0" xfId="0" applyFont="1" applyBorder="1"/>
    <xf numFmtId="3" fontId="0" fillId="0" borderId="0" xfId="0" applyNumberFormat="1" applyBorder="1"/>
    <xf numFmtId="0" fontId="16" fillId="0" borderId="0" xfId="0" applyFont="1" applyFill="1"/>
    <xf numFmtId="3" fontId="22" fillId="0" borderId="0" xfId="0" applyNumberFormat="1" applyFont="1" applyProtection="1"/>
    <xf numFmtId="3" fontId="11" fillId="0" borderId="0" xfId="0" applyNumberFormat="1" applyFont="1" applyBorder="1" applyProtection="1"/>
    <xf numFmtId="3" fontId="11" fillId="0" borderId="0" xfId="0" applyNumberFormat="1" applyFont="1" applyAlignment="1" applyProtection="1">
      <alignment wrapText="1"/>
    </xf>
    <xf numFmtId="10" fontId="11" fillId="0" borderId="0" xfId="0" applyNumberFormat="1" applyFont="1" applyProtection="1"/>
    <xf numFmtId="0" fontId="11" fillId="0" borderId="0" xfId="0" applyFont="1" applyAlignment="1" applyProtection="1">
      <alignment wrapText="1"/>
    </xf>
    <xf numFmtId="3" fontId="11" fillId="0" borderId="14" xfId="0" applyNumberFormat="1" applyFont="1" applyBorder="1" applyProtection="1"/>
    <xf numFmtId="3" fontId="26" fillId="3" borderId="14" xfId="0" applyNumberFormat="1" applyFont="1" applyFill="1" applyBorder="1" applyAlignment="1">
      <alignment vertical="center"/>
    </xf>
    <xf numFmtId="0" fontId="11" fillId="0" borderId="17" xfId="0" applyFont="1" applyBorder="1" applyProtection="1"/>
    <xf numFmtId="3" fontId="26" fillId="3" borderId="17" xfId="0" applyNumberFormat="1" applyFont="1" applyFill="1" applyBorder="1" applyAlignment="1">
      <alignment vertical="center"/>
    </xf>
    <xf numFmtId="167" fontId="16" fillId="0" borderId="0" xfId="0" applyNumberFormat="1" applyFont="1"/>
    <xf numFmtId="0" fontId="11" fillId="0" borderId="17" xfId="0" applyFont="1" applyBorder="1"/>
    <xf numFmtId="0" fontId="22" fillId="0" borderId="19" xfId="0" applyFont="1" applyBorder="1" applyAlignment="1">
      <alignment horizontal="left" vertical="center"/>
    </xf>
    <xf numFmtId="3" fontId="22" fillId="0" borderId="18" xfId="0" applyNumberFormat="1" applyFont="1" applyBorder="1" applyAlignment="1" applyProtection="1">
      <alignment horizontal="right" vertical="center"/>
    </xf>
    <xf numFmtId="37" fontId="15" fillId="0" borderId="0" xfId="0" applyNumberFormat="1" applyFont="1" applyBorder="1" applyProtection="1"/>
    <xf numFmtId="171" fontId="0" fillId="0" borderId="0" xfId="1" applyNumberFormat="1" applyFont="1"/>
    <xf numFmtId="0" fontId="22" fillId="0" borderId="14" xfId="0" applyFont="1" applyBorder="1"/>
    <xf numFmtId="171" fontId="11" fillId="0" borderId="17" xfId="1" applyNumberFormat="1" applyFont="1" applyBorder="1"/>
    <xf numFmtId="0" fontId="11" fillId="0" borderId="17" xfId="0" applyFont="1" applyBorder="1" applyAlignment="1">
      <alignment vertical="center"/>
    </xf>
    <xf numFmtId="49" fontId="22" fillId="0" borderId="0" xfId="0" applyNumberFormat="1" applyFont="1" applyAlignment="1">
      <alignment horizontal="right"/>
    </xf>
    <xf numFmtId="167" fontId="22" fillId="0" borderId="5" xfId="0" applyNumberFormat="1" applyFont="1" applyBorder="1" applyAlignment="1" applyProtection="1">
      <alignment horizontal="right"/>
    </xf>
    <xf numFmtId="167" fontId="22" fillId="0" borderId="5" xfId="0" applyNumberFormat="1" applyFont="1" applyBorder="1" applyProtection="1"/>
    <xf numFmtId="166" fontId="0" fillId="0" borderId="0" xfId="2" applyNumberFormat="1" applyFont="1"/>
    <xf numFmtId="0" fontId="15" fillId="0" borderId="17" xfId="0" applyFont="1" applyBorder="1" applyAlignment="1" applyProtection="1">
      <alignment vertical="center"/>
    </xf>
    <xf numFmtId="3" fontId="15" fillId="0" borderId="0" xfId="0" applyNumberFormat="1" applyFont="1" applyBorder="1" applyProtection="1"/>
    <xf numFmtId="0" fontId="11" fillId="0" borderId="15" xfId="0" applyFont="1" applyBorder="1" applyAlignment="1" applyProtection="1">
      <alignment vertical="center"/>
    </xf>
    <xf numFmtId="167" fontId="11" fillId="0" borderId="15" xfId="0" applyNumberFormat="1" applyFont="1" applyBorder="1" applyAlignment="1" applyProtection="1">
      <alignment vertical="center"/>
    </xf>
    <xf numFmtId="0" fontId="22" fillId="0" borderId="14" xfId="0" applyFont="1" applyBorder="1" applyAlignment="1" applyProtection="1">
      <alignment vertical="center"/>
    </xf>
    <xf numFmtId="0" fontId="22" fillId="0" borderId="14" xfId="0" applyFont="1" applyBorder="1" applyAlignment="1" applyProtection="1">
      <alignment horizontal="right" vertical="center"/>
    </xf>
    <xf numFmtId="0" fontId="22" fillId="0" borderId="0" xfId="0" applyFont="1" applyBorder="1" applyProtection="1"/>
    <xf numFmtId="0" fontId="22" fillId="0" borderId="0" xfId="0" applyFont="1" applyBorder="1" applyAlignment="1" applyProtection="1">
      <alignment horizontal="right"/>
    </xf>
    <xf numFmtId="0" fontId="22" fillId="0" borderId="15" xfId="0" applyFont="1" applyBorder="1" applyProtection="1"/>
    <xf numFmtId="3" fontId="22" fillId="0" borderId="15" xfId="0" applyNumberFormat="1" applyFont="1" applyBorder="1" applyProtection="1"/>
    <xf numFmtId="0" fontId="22" fillId="0" borderId="14" xfId="0" applyFont="1" applyBorder="1" applyProtection="1"/>
    <xf numFmtId="0" fontId="22" fillId="0" borderId="14" xfId="0" applyFont="1" applyBorder="1" applyAlignment="1" applyProtection="1">
      <alignment horizontal="right"/>
    </xf>
    <xf numFmtId="0" fontId="22" fillId="0" borderId="15" xfId="0" applyFont="1" applyBorder="1" applyAlignment="1" applyProtection="1">
      <alignment vertical="center"/>
    </xf>
    <xf numFmtId="0" fontId="21" fillId="0" borderId="17" xfId="0" applyFont="1" applyBorder="1" applyProtection="1"/>
    <xf numFmtId="0" fontId="15" fillId="0" borderId="17" xfId="0" applyFont="1" applyBorder="1" applyProtection="1"/>
    <xf numFmtId="0" fontId="0" fillId="0" borderId="17" xfId="0" applyBorder="1"/>
    <xf numFmtId="167" fontId="11" fillId="0" borderId="17" xfId="0" applyNumberFormat="1" applyFont="1" applyBorder="1"/>
    <xf numFmtId="0" fontId="22" fillId="0" borderId="17" xfId="0" applyFont="1" applyBorder="1" applyAlignment="1" applyProtection="1">
      <alignment horizontal="left" vertical="center"/>
    </xf>
    <xf numFmtId="0" fontId="11" fillId="0" borderId="17" xfId="0" applyFont="1" applyBorder="1" applyAlignment="1" applyProtection="1">
      <alignment horizontal="left" vertical="center"/>
    </xf>
    <xf numFmtId="3" fontId="11" fillId="0" borderId="17" xfId="0" applyNumberFormat="1" applyFont="1" applyBorder="1" applyAlignment="1" applyProtection="1">
      <alignment horizontal="right"/>
    </xf>
    <xf numFmtId="0" fontId="11" fillId="0" borderId="0" xfId="0" applyFont="1" applyFill="1" applyBorder="1" applyAlignment="1" applyProtection="1">
      <alignment vertical="center"/>
    </xf>
    <xf numFmtId="3" fontId="11" fillId="2" borderId="0" xfId="0" applyNumberFormat="1" applyFont="1" applyFill="1" applyBorder="1" applyAlignment="1" applyProtection="1">
      <alignment horizontal="right"/>
    </xf>
    <xf numFmtId="37" fontId="11" fillId="2" borderId="0" xfId="0" applyNumberFormat="1" applyFont="1" applyFill="1" applyBorder="1" applyAlignment="1" applyProtection="1">
      <alignment horizontal="right"/>
    </xf>
    <xf numFmtId="0" fontId="22" fillId="0" borderId="15" xfId="0" applyFont="1" applyBorder="1"/>
    <xf numFmtId="3" fontId="22" fillId="2" borderId="15" xfId="0" applyNumberFormat="1" applyFont="1" applyFill="1" applyBorder="1" applyAlignment="1" applyProtection="1">
      <alignment horizontal="right"/>
    </xf>
    <xf numFmtId="3" fontId="22" fillId="2" borderId="15" xfId="0" applyNumberFormat="1" applyFont="1" applyFill="1" applyBorder="1" applyAlignment="1">
      <alignment horizontal="right"/>
    </xf>
    <xf numFmtId="167" fontId="22" fillId="2" borderId="15" xfId="0" applyNumberFormat="1" applyFont="1" applyFill="1" applyBorder="1" applyAlignment="1">
      <alignment horizontal="right"/>
    </xf>
    <xf numFmtId="165" fontId="22" fillId="2" borderId="15" xfId="0" applyNumberFormat="1" applyFont="1" applyFill="1" applyBorder="1" applyAlignment="1" applyProtection="1">
      <alignment horizontal="right"/>
    </xf>
    <xf numFmtId="0" fontId="11" fillId="0" borderId="17" xfId="0" applyFont="1" applyBorder="1" applyAlignment="1">
      <alignment horizontal="left"/>
    </xf>
    <xf numFmtId="3" fontId="11" fillId="2" borderId="17" xfId="0" applyNumberFormat="1" applyFont="1" applyFill="1" applyBorder="1" applyAlignment="1" applyProtection="1">
      <alignment horizontal="right"/>
    </xf>
    <xf numFmtId="3" fontId="11" fillId="2" borderId="17" xfId="0" applyNumberFormat="1" applyFont="1" applyFill="1" applyBorder="1" applyAlignment="1">
      <alignment horizontal="right"/>
    </xf>
    <xf numFmtId="167" fontId="11" fillId="2" borderId="17" xfId="0" applyNumberFormat="1" applyFont="1" applyFill="1" applyBorder="1" applyAlignment="1">
      <alignment horizontal="right"/>
    </xf>
    <xf numFmtId="0" fontId="11" fillId="2" borderId="17" xfId="0" applyFont="1" applyFill="1" applyBorder="1" applyAlignment="1">
      <alignment horizontal="right"/>
    </xf>
    <xf numFmtId="166" fontId="11" fillId="2" borderId="17" xfId="0" applyNumberFormat="1" applyFont="1" applyFill="1" applyBorder="1" applyAlignment="1" applyProtection="1">
      <alignment horizontal="right"/>
    </xf>
    <xf numFmtId="165" fontId="11" fillId="2" borderId="17" xfId="0" applyNumberFormat="1" applyFont="1" applyFill="1" applyBorder="1" applyAlignment="1" applyProtection="1">
      <alignment horizontal="right"/>
    </xf>
    <xf numFmtId="37" fontId="11" fillId="2" borderId="17" xfId="0" applyNumberFormat="1" applyFont="1" applyFill="1" applyBorder="1" applyAlignment="1" applyProtection="1">
      <alignment horizontal="right"/>
    </xf>
    <xf numFmtId="0" fontId="22" fillId="0" borderId="17" xfId="0" applyFont="1" applyBorder="1"/>
    <xf numFmtId="3" fontId="22" fillId="2" borderId="17" xfId="0" applyNumberFormat="1" applyFont="1" applyFill="1" applyBorder="1" applyAlignment="1" applyProtection="1">
      <alignment horizontal="right"/>
    </xf>
    <xf numFmtId="0" fontId="11" fillId="0" borderId="14" xfId="0" applyFont="1" applyBorder="1"/>
    <xf numFmtId="0" fontId="22" fillId="0" borderId="0" xfId="0" applyFont="1" applyBorder="1" applyAlignment="1">
      <alignment horizontal="left"/>
    </xf>
    <xf numFmtId="167" fontId="11" fillId="2" borderId="17" xfId="0" quotePrefix="1" applyNumberFormat="1" applyFont="1" applyFill="1" applyBorder="1" applyAlignment="1">
      <alignment horizontal="right"/>
    </xf>
    <xf numFmtId="3" fontId="22" fillId="0" borderId="17" xfId="0" applyNumberFormat="1" applyFont="1" applyBorder="1"/>
    <xf numFmtId="167" fontId="22" fillId="0" borderId="17" xfId="0" applyNumberFormat="1" applyFont="1" applyBorder="1"/>
    <xf numFmtId="0" fontId="22" fillId="0" borderId="14" xfId="0" applyFont="1" applyBorder="1" applyAlignment="1">
      <alignment horizontal="right"/>
    </xf>
    <xf numFmtId="171" fontId="22" fillId="0" borderId="0" xfId="1" applyNumberFormat="1" applyFont="1" applyBorder="1"/>
    <xf numFmtId="5" fontId="22" fillId="0" borderId="0" xfId="1" applyNumberFormat="1" applyFont="1" applyBorder="1"/>
    <xf numFmtId="167" fontId="22" fillId="0" borderId="0" xfId="1" applyNumberFormat="1" applyFont="1" applyBorder="1"/>
    <xf numFmtId="0" fontId="11" fillId="0" borderId="17" xfId="0" applyFont="1" applyBorder="1" applyAlignment="1">
      <alignment horizontal="left" vertical="center"/>
    </xf>
    <xf numFmtId="0" fontId="22" fillId="0" borderId="17" xfId="0" applyFont="1" applyBorder="1" applyAlignment="1">
      <alignment vertical="center"/>
    </xf>
    <xf numFmtId="171" fontId="22" fillId="0" borderId="17" xfId="1" applyNumberFormat="1" applyFont="1" applyBorder="1"/>
    <xf numFmtId="5" fontId="22" fillId="0" borderId="17" xfId="1" applyNumberFormat="1" applyFont="1" applyBorder="1"/>
    <xf numFmtId="0" fontId="22" fillId="0" borderId="14" xfId="0" applyFont="1" applyBorder="1" applyAlignment="1">
      <alignment horizontal="centerContinuous" vertical="center"/>
    </xf>
    <xf numFmtId="167" fontId="11" fillId="2" borderId="0" xfId="0" applyNumberFormat="1" applyFont="1" applyFill="1" applyBorder="1" applyAlignment="1" applyProtection="1">
      <alignment horizontal="right"/>
    </xf>
    <xf numFmtId="172" fontId="11" fillId="2" borderId="0" xfId="0" applyNumberFormat="1" applyFont="1" applyFill="1" applyBorder="1" applyAlignment="1" applyProtection="1">
      <alignment horizontal="right"/>
    </xf>
    <xf numFmtId="2" fontId="22" fillId="0" borderId="0" xfId="0" applyNumberFormat="1" applyFont="1" applyBorder="1" applyAlignment="1">
      <alignment vertical="center"/>
    </xf>
    <xf numFmtId="1" fontId="22" fillId="0" borderId="0" xfId="0" applyNumberFormat="1" applyFont="1" applyBorder="1" applyAlignment="1">
      <alignment vertical="center"/>
    </xf>
    <xf numFmtId="1" fontId="11" fillId="0" borderId="17" xfId="0" applyNumberFormat="1" applyFont="1" applyBorder="1" applyAlignment="1">
      <alignment vertical="center"/>
    </xf>
    <xf numFmtId="37" fontId="11" fillId="0" borderId="17" xfId="0" applyNumberFormat="1" applyFont="1" applyBorder="1" applyAlignment="1">
      <alignment vertical="center"/>
    </xf>
    <xf numFmtId="0" fontId="22" fillId="0" borderId="17" xfId="0" applyFont="1" applyBorder="1" applyAlignment="1">
      <alignment horizontal="left" vertical="center"/>
    </xf>
    <xf numFmtId="0" fontId="22" fillId="0" borderId="17" xfId="0" applyFont="1" applyBorder="1" applyAlignment="1">
      <alignment horizontal="right" vertical="center"/>
    </xf>
    <xf numFmtId="37" fontId="22" fillId="0" borderId="17" xfId="1" applyNumberFormat="1" applyFont="1" applyBorder="1" applyAlignment="1">
      <alignment horizontal="right" vertical="center"/>
    </xf>
    <xf numFmtId="37" fontId="11" fillId="0" borderId="0" xfId="1" applyNumberFormat="1" applyFont="1" applyAlignment="1">
      <alignment horizontal="right" vertical="center"/>
    </xf>
    <xf numFmtId="37" fontId="11" fillId="0" borderId="0" xfId="1" applyNumberFormat="1" applyFont="1" applyAlignment="1">
      <alignment horizontal="right"/>
    </xf>
    <xf numFmtId="0" fontId="11" fillId="0" borderId="17" xfId="0" applyFont="1" applyBorder="1" applyAlignment="1">
      <alignment horizontal="right" vertical="center"/>
    </xf>
    <xf numFmtId="0" fontId="11" fillId="0" borderId="15" xfId="0" applyFont="1" applyBorder="1" applyAlignment="1"/>
    <xf numFmtId="0" fontId="22" fillId="0" borderId="15" xfId="0" applyFont="1" applyBorder="1" applyAlignment="1"/>
    <xf numFmtId="3" fontId="11" fillId="0" borderId="17" xfId="1" applyNumberFormat="1" applyFont="1" applyBorder="1"/>
    <xf numFmtId="0" fontId="22" fillId="0" borderId="4" xfId="0" applyFont="1" applyBorder="1" applyAlignment="1">
      <alignment horizontal="centerContinuous" vertical="center"/>
    </xf>
    <xf numFmtId="0" fontId="22" fillId="0" borderId="4" xfId="0" applyFont="1" applyBorder="1" applyAlignment="1">
      <alignment horizontal="left" vertical="center"/>
    </xf>
    <xf numFmtId="0" fontId="22" fillId="0" borderId="4" xfId="0" applyFont="1" applyBorder="1" applyAlignment="1">
      <alignment horizontal="right" vertical="center"/>
    </xf>
    <xf numFmtId="2" fontId="22" fillId="0" borderId="22" xfId="0" applyNumberFormat="1" applyFont="1" applyBorder="1" applyAlignment="1">
      <alignment horizontal="right" vertical="center"/>
    </xf>
    <xf numFmtId="0" fontId="29" fillId="0" borderId="15" xfId="0" applyFont="1" applyBorder="1" applyAlignment="1">
      <alignment vertical="center"/>
    </xf>
    <xf numFmtId="0" fontId="20" fillId="0" borderId="0" xfId="0" applyFont="1" applyBorder="1" applyAlignment="1">
      <alignment vertical="center"/>
    </xf>
    <xf numFmtId="0" fontId="0" fillId="0" borderId="0" xfId="0" applyFill="1" applyBorder="1"/>
    <xf numFmtId="0" fontId="11" fillId="0" borderId="19" xfId="0" applyFont="1" applyBorder="1" applyAlignment="1">
      <alignment vertical="center"/>
    </xf>
    <xf numFmtId="0" fontId="22" fillId="0" borderId="6" xfId="0" applyFont="1" applyBorder="1" applyAlignment="1">
      <alignment horizontal="centerContinuous"/>
    </xf>
    <xf numFmtId="0" fontId="22" fillId="0" borderId="14" xfId="0" applyFont="1" applyBorder="1" applyAlignment="1">
      <alignment horizontal="left"/>
    </xf>
    <xf numFmtId="37" fontId="22" fillId="0" borderId="14" xfId="0" applyNumberFormat="1" applyFont="1" applyBorder="1" applyAlignment="1">
      <alignment horizontal="right"/>
    </xf>
    <xf numFmtId="37" fontId="22" fillId="0" borderId="14" xfId="0" applyNumberFormat="1" applyFont="1" applyBorder="1" applyAlignment="1">
      <alignment horizontal="left"/>
    </xf>
    <xf numFmtId="0" fontId="11" fillId="0" borderId="24" xfId="0" applyFont="1" applyBorder="1" applyAlignment="1">
      <alignment vertical="center"/>
    </xf>
    <xf numFmtId="3" fontId="11" fillId="0" borderId="5" xfId="0" applyNumberFormat="1" applyFont="1" applyBorder="1" applyAlignment="1">
      <alignment horizontal="right" vertical="center"/>
    </xf>
    <xf numFmtId="3" fontId="11" fillId="0" borderId="9" xfId="0" applyNumberFormat="1" applyFont="1" applyBorder="1" applyAlignment="1">
      <alignment horizontal="right" vertical="center"/>
    </xf>
    <xf numFmtId="3" fontId="25" fillId="2" borderId="7" xfId="0" applyNumberFormat="1" applyFont="1" applyFill="1" applyBorder="1" applyAlignment="1" applyProtection="1">
      <alignment horizontal="right"/>
    </xf>
    <xf numFmtId="0" fontId="22" fillId="0" borderId="26" xfId="0" applyFont="1" applyFill="1" applyBorder="1"/>
    <xf numFmtId="0" fontId="22" fillId="0" borderId="7" xfId="0" applyFont="1" applyFill="1" applyBorder="1"/>
    <xf numFmtId="0" fontId="10" fillId="0" borderId="0" xfId="0" applyFont="1" applyAlignment="1">
      <alignment wrapText="1"/>
    </xf>
    <xf numFmtId="9" fontId="11" fillId="0" borderId="0" xfId="2" applyFont="1"/>
    <xf numFmtId="173" fontId="11" fillId="0" borderId="0" xfId="0" applyNumberFormat="1" applyFont="1"/>
    <xf numFmtId="167" fontId="11" fillId="0" borderId="7" xfId="0" quotePrefix="1" applyNumberFormat="1" applyFont="1" applyBorder="1" applyAlignment="1" applyProtection="1">
      <alignment horizontal="right"/>
    </xf>
    <xf numFmtId="171" fontId="11" fillId="0" borderId="5" xfId="0" applyNumberFormat="1" applyFont="1" applyBorder="1" applyProtection="1"/>
    <xf numFmtId="0" fontId="22" fillId="0" borderId="9" xfId="0" applyFont="1" applyBorder="1"/>
    <xf numFmtId="167" fontId="22" fillId="0" borderId="9" xfId="0" applyNumberFormat="1" applyFont="1" applyBorder="1" applyProtection="1"/>
    <xf numFmtId="166" fontId="25" fillId="2" borderId="9" xfId="0" applyNumberFormat="1" applyFont="1" applyFill="1" applyBorder="1" applyAlignment="1" applyProtection="1">
      <alignment horizontal="right"/>
    </xf>
    <xf numFmtId="0" fontId="11" fillId="2" borderId="0" xfId="0" applyFont="1" applyFill="1" applyBorder="1" applyAlignment="1">
      <alignment horizontal="centerContinuous" wrapText="1"/>
    </xf>
    <xf numFmtId="0" fontId="11" fillId="2" borderId="0" xfId="0" applyFont="1" applyFill="1" applyBorder="1"/>
    <xf numFmtId="0" fontId="22" fillId="0" borderId="0" xfId="0" applyFont="1" applyBorder="1" applyAlignment="1">
      <alignment horizontal="center" vertical="center"/>
    </xf>
    <xf numFmtId="9" fontId="15" fillId="0" borderId="0" xfId="2" applyFont="1" applyProtection="1"/>
    <xf numFmtId="9" fontId="34" fillId="0" borderId="0" xfId="0" applyNumberFormat="1" applyFont="1"/>
    <xf numFmtId="171" fontId="10" fillId="0" borderId="0" xfId="1" applyNumberFormat="1" applyFont="1"/>
    <xf numFmtId="171" fontId="10" fillId="0" borderId="0" xfId="1" quotePrefix="1" applyNumberFormat="1" applyFont="1" applyAlignment="1">
      <alignment horizontal="right"/>
    </xf>
    <xf numFmtId="167" fontId="22" fillId="0" borderId="0" xfId="0" applyNumberFormat="1" applyFont="1" applyAlignment="1">
      <alignment horizontal="left"/>
    </xf>
    <xf numFmtId="1" fontId="11" fillId="0" borderId="0" xfId="0" applyNumberFormat="1" applyFont="1" applyAlignment="1">
      <alignment horizontal="center"/>
    </xf>
    <xf numFmtId="0" fontId="23" fillId="0" borderId="0" xfId="0" applyFont="1" applyBorder="1" applyAlignment="1">
      <alignment vertical="center"/>
    </xf>
    <xf numFmtId="0" fontId="30" fillId="0" borderId="9" xfId="0" applyFont="1" applyBorder="1" applyAlignment="1">
      <alignment vertical="center"/>
    </xf>
    <xf numFmtId="3" fontId="11" fillId="0" borderId="3" xfId="1" applyNumberFormat="1" applyFont="1" applyBorder="1" applyAlignment="1" applyProtection="1">
      <alignment horizontal="right" vertical="center"/>
    </xf>
    <xf numFmtId="3" fontId="11" fillId="0" borderId="3" xfId="0" applyNumberFormat="1" applyFont="1" applyBorder="1" applyProtection="1"/>
    <xf numFmtId="3" fontId="16" fillId="0" borderId="0" xfId="0" applyNumberFormat="1" applyFont="1"/>
    <xf numFmtId="3" fontId="11" fillId="0" borderId="30" xfId="0" applyNumberFormat="1" applyFont="1" applyBorder="1" applyProtection="1"/>
    <xf numFmtId="37" fontId="11" fillId="0" borderId="30" xfId="0" applyNumberFormat="1" applyFont="1" applyBorder="1" applyAlignment="1" applyProtection="1">
      <alignment vertical="center"/>
    </xf>
    <xf numFmtId="3" fontId="11" fillId="0" borderId="30" xfId="0" applyNumberFormat="1" applyFont="1" applyBorder="1" applyAlignment="1" applyProtection="1">
      <alignment vertical="center"/>
    </xf>
    <xf numFmtId="0" fontId="11" fillId="0" borderId="30" xfId="0" applyFont="1" applyBorder="1" applyProtection="1"/>
    <xf numFmtId="3" fontId="11" fillId="0" borderId="30" xfId="0" applyNumberFormat="1" applyFont="1" applyBorder="1"/>
    <xf numFmtId="3" fontId="11" fillId="0" borderId="30" xfId="0" applyNumberFormat="1" applyFont="1" applyBorder="1" applyAlignment="1" applyProtection="1">
      <alignment horizontal="right" vertical="center"/>
    </xf>
    <xf numFmtId="0" fontId="11" fillId="0" borderId="0" xfId="0" applyFont="1" applyBorder="1" applyAlignment="1" applyProtection="1">
      <alignment horizontal="right" vertical="center"/>
    </xf>
    <xf numFmtId="0" fontId="22" fillId="0" borderId="31" xfId="0" applyFont="1" applyBorder="1" applyAlignment="1" applyProtection="1">
      <alignment horizontal="right" vertical="center"/>
    </xf>
    <xf numFmtId="0" fontId="22" fillId="0" borderId="31" xfId="0" applyFont="1" applyBorder="1" applyAlignment="1" applyProtection="1">
      <alignment vertical="center"/>
    </xf>
    <xf numFmtId="167" fontId="11" fillId="0" borderId="30" xfId="0" applyNumberFormat="1" applyFont="1" applyBorder="1" applyProtection="1"/>
    <xf numFmtId="0" fontId="11" fillId="0" borderId="30" xfId="0" applyFont="1" applyBorder="1" applyAlignment="1" applyProtection="1">
      <alignment horizontal="right"/>
    </xf>
    <xf numFmtId="3" fontId="11" fillId="0" borderId="30" xfId="0" applyNumberFormat="1" applyFont="1" applyBorder="1" applyAlignment="1">
      <alignment horizontal="right"/>
    </xf>
    <xf numFmtId="0" fontId="11" fillId="0" borderId="30" xfId="0" applyFont="1" applyBorder="1" applyAlignment="1"/>
    <xf numFmtId="3" fontId="11" fillId="0" borderId="30" xfId="0" applyNumberFormat="1" applyFont="1" applyBorder="1" applyAlignment="1"/>
    <xf numFmtId="3" fontId="11" fillId="0" borderId="30" xfId="0" applyNumberFormat="1" applyFont="1" applyBorder="1" applyAlignment="1" applyProtection="1"/>
    <xf numFmtId="37" fontId="11" fillId="0" borderId="30" xfId="0" applyNumberFormat="1" applyFont="1" applyBorder="1" applyAlignment="1" applyProtection="1"/>
    <xf numFmtId="0" fontId="11" fillId="0" borderId="29" xfId="0" applyFont="1" applyBorder="1" applyAlignment="1"/>
    <xf numFmtId="3" fontId="11" fillId="0" borderId="29" xfId="0" applyNumberFormat="1" applyFont="1" applyBorder="1" applyAlignment="1"/>
    <xf numFmtId="3" fontId="11" fillId="0" borderId="29" xfId="0" applyNumberFormat="1" applyFont="1" applyBorder="1" applyAlignment="1" applyProtection="1"/>
    <xf numFmtId="0" fontId="11" fillId="0" borderId="19" xfId="0" applyFont="1" applyBorder="1" applyAlignment="1"/>
    <xf numFmtId="3" fontId="11" fillId="0" borderId="19" xfId="0" applyNumberFormat="1" applyFont="1" applyBorder="1" applyAlignment="1"/>
    <xf numFmtId="3" fontId="11" fillId="0" borderId="19" xfId="0" applyNumberFormat="1" applyFont="1" applyBorder="1" applyAlignment="1" applyProtection="1"/>
    <xf numFmtId="5" fontId="11" fillId="0" borderId="30" xfId="0" applyNumberFormat="1" applyFont="1" applyBorder="1" applyAlignment="1" applyProtection="1"/>
    <xf numFmtId="0" fontId="11" fillId="0" borderId="30" xfId="0" applyFont="1" applyBorder="1" applyAlignment="1" applyProtection="1">
      <alignment vertical="center"/>
    </xf>
    <xf numFmtId="167" fontId="11" fillId="0" borderId="30" xfId="0" applyNumberFormat="1" applyFont="1" applyBorder="1" applyAlignment="1" applyProtection="1">
      <alignment vertical="center"/>
    </xf>
    <xf numFmtId="0" fontId="11" fillId="0" borderId="30" xfId="0" applyFont="1" applyBorder="1" applyAlignment="1">
      <alignment vertical="center"/>
    </xf>
    <xf numFmtId="3" fontId="11" fillId="0" borderId="30" xfId="0" applyNumberFormat="1" applyFont="1" applyBorder="1" applyAlignment="1">
      <alignment vertical="center"/>
    </xf>
    <xf numFmtId="0" fontId="11" fillId="0" borderId="29" xfId="0" applyFont="1" applyBorder="1" applyAlignment="1">
      <alignment vertical="center"/>
    </xf>
    <xf numFmtId="3" fontId="11" fillId="0" borderId="29" xfId="0" applyNumberFormat="1" applyFont="1" applyBorder="1" applyAlignment="1">
      <alignment vertical="center"/>
    </xf>
    <xf numFmtId="3" fontId="11" fillId="0" borderId="29" xfId="0" applyNumberFormat="1" applyFont="1" applyBorder="1" applyAlignment="1" applyProtection="1">
      <alignment vertical="center"/>
    </xf>
    <xf numFmtId="0" fontId="11" fillId="0" borderId="29" xfId="0" applyFont="1" applyBorder="1" applyAlignment="1">
      <alignment vertical="center" wrapText="1"/>
    </xf>
    <xf numFmtId="3" fontId="11" fillId="0" borderId="19" xfId="0" applyNumberFormat="1" applyFont="1" applyBorder="1" applyAlignment="1">
      <alignment vertical="center"/>
    </xf>
    <xf numFmtId="3" fontId="11" fillId="0" borderId="19" xfId="0" applyNumberFormat="1" applyFont="1" applyBorder="1" applyAlignment="1" applyProtection="1">
      <alignment vertical="center"/>
    </xf>
    <xf numFmtId="5" fontId="11" fillId="0" borderId="30" xfId="0" applyNumberFormat="1" applyFont="1" applyBorder="1" applyAlignment="1" applyProtection="1">
      <alignment vertical="center"/>
    </xf>
    <xf numFmtId="0" fontId="11" fillId="0" borderId="29" xfId="0" applyFont="1" applyBorder="1" applyAlignment="1">
      <alignment horizontal="left" vertical="center"/>
    </xf>
    <xf numFmtId="3" fontId="11" fillId="0" borderId="29" xfId="0" applyNumberFormat="1" applyFont="1" applyBorder="1" applyAlignment="1">
      <alignment horizontal="left" vertical="center"/>
    </xf>
    <xf numFmtId="37" fontId="11" fillId="0" borderId="29" xfId="0" applyNumberFormat="1" applyFont="1" applyBorder="1" applyAlignment="1" applyProtection="1">
      <alignment horizontal="left" vertical="center"/>
    </xf>
    <xf numFmtId="5" fontId="11" fillId="0" borderId="29" xfId="0" applyNumberFormat="1" applyFont="1" applyBorder="1" applyAlignment="1" applyProtection="1">
      <alignment horizontal="right" vertical="center"/>
    </xf>
    <xf numFmtId="3" fontId="11" fillId="0" borderId="29" xfId="0" applyNumberFormat="1" applyFont="1" applyBorder="1" applyAlignment="1" applyProtection="1">
      <alignment horizontal="left" vertical="center"/>
    </xf>
    <xf numFmtId="0" fontId="11" fillId="0" borderId="29" xfId="0" applyFont="1" applyBorder="1" applyAlignment="1">
      <alignment horizontal="left" vertical="center" wrapText="1"/>
    </xf>
    <xf numFmtId="0" fontId="11" fillId="0" borderId="19" xfId="0" applyFont="1" applyBorder="1" applyAlignment="1">
      <alignment horizontal="left" vertical="center"/>
    </xf>
    <xf numFmtId="3" fontId="11" fillId="0" borderId="19" xfId="0" applyNumberFormat="1" applyFont="1" applyBorder="1" applyAlignment="1">
      <alignment horizontal="left" vertical="center"/>
    </xf>
    <xf numFmtId="3" fontId="11" fillId="0" borderId="19" xfId="0" applyNumberFormat="1" applyFont="1" applyBorder="1" applyAlignment="1" applyProtection="1">
      <alignment horizontal="left" vertical="center"/>
    </xf>
    <xf numFmtId="37" fontId="11" fillId="0" borderId="29" xfId="0" applyNumberFormat="1" applyFont="1" applyBorder="1" applyAlignment="1" applyProtection="1">
      <alignment horizontal="right" vertical="center"/>
    </xf>
    <xf numFmtId="0" fontId="11" fillId="0" borderId="30" xfId="0" applyFont="1" applyBorder="1" applyAlignment="1">
      <alignment vertical="center" wrapText="1"/>
    </xf>
    <xf numFmtId="37" fontId="11" fillId="0" borderId="30" xfId="0" applyNumberFormat="1" applyFont="1" applyBorder="1" applyAlignment="1" applyProtection="1">
      <alignment horizontal="right" vertical="center"/>
    </xf>
    <xf numFmtId="37" fontId="12" fillId="0" borderId="0" xfId="0" applyNumberFormat="1" applyFont="1" applyBorder="1"/>
    <xf numFmtId="5" fontId="11" fillId="0" borderId="30" xfId="0" applyNumberFormat="1" applyFont="1" applyBorder="1" applyAlignment="1" applyProtection="1">
      <alignment horizontal="right" vertical="center"/>
    </xf>
    <xf numFmtId="37" fontId="11" fillId="0" borderId="29" xfId="0" applyNumberFormat="1" applyFont="1" applyBorder="1" applyAlignment="1">
      <alignment vertical="center"/>
    </xf>
    <xf numFmtId="37" fontId="11" fillId="0" borderId="19" xfId="0" applyNumberFormat="1" applyFont="1" applyBorder="1" applyAlignment="1">
      <alignment vertical="center"/>
    </xf>
    <xf numFmtId="37" fontId="11" fillId="0" borderId="19" xfId="0" applyNumberFormat="1" applyFont="1" applyBorder="1" applyAlignment="1" applyProtection="1">
      <alignment horizontal="right" vertical="center"/>
    </xf>
    <xf numFmtId="5" fontId="11" fillId="0" borderId="30" xfId="1" applyNumberFormat="1" applyFont="1" applyBorder="1" applyAlignment="1" applyProtection="1">
      <alignment horizontal="right" vertical="center"/>
    </xf>
    <xf numFmtId="37" fontId="11" fillId="0" borderId="30" xfId="1" applyNumberFormat="1" applyFont="1" applyBorder="1" applyAlignment="1" applyProtection="1">
      <alignment horizontal="right" vertical="center"/>
    </xf>
    <xf numFmtId="37" fontId="11" fillId="0" borderId="7" xfId="0" applyNumberFormat="1" applyFont="1" applyBorder="1" applyAlignment="1" applyProtection="1">
      <alignment horizontal="right" vertical="center"/>
    </xf>
    <xf numFmtId="0" fontId="22" fillId="4" borderId="0" xfId="0" applyFont="1" applyFill="1" applyBorder="1" applyAlignment="1">
      <alignment horizontal="left" vertical="center"/>
    </xf>
    <xf numFmtId="0" fontId="22" fillId="4" borderId="0" xfId="0" applyFont="1" applyFill="1" applyBorder="1" applyAlignment="1">
      <alignment vertical="center"/>
    </xf>
    <xf numFmtId="0" fontId="22" fillId="0" borderId="30" xfId="0" applyFont="1" applyBorder="1" applyAlignment="1">
      <alignment horizontal="right" vertical="center"/>
    </xf>
    <xf numFmtId="37" fontId="11" fillId="0" borderId="15" xfId="0" applyNumberFormat="1" applyFont="1" applyBorder="1" applyAlignment="1" applyProtection="1">
      <alignment horizontal="right" vertical="center"/>
    </xf>
    <xf numFmtId="3" fontId="11" fillId="0" borderId="19" xfId="1" applyNumberFormat="1" applyFont="1" applyBorder="1" applyAlignment="1" applyProtection="1">
      <alignment horizontal="right" vertical="center"/>
    </xf>
    <xf numFmtId="3" fontId="11" fillId="0" borderId="30" xfId="1" applyNumberFormat="1" applyFont="1" applyBorder="1" applyAlignment="1" applyProtection="1">
      <alignment horizontal="right" vertical="center"/>
    </xf>
    <xf numFmtId="3" fontId="22" fillId="0" borderId="31" xfId="0" applyNumberFormat="1" applyFont="1" applyBorder="1" applyProtection="1"/>
    <xf numFmtId="3" fontId="24" fillId="0" borderId="0" xfId="0" applyNumberFormat="1" applyFont="1" applyAlignment="1">
      <alignment vertical="center"/>
    </xf>
    <xf numFmtId="0" fontId="24" fillId="0" borderId="0" xfId="0" applyFont="1" applyAlignment="1">
      <alignment vertical="center"/>
    </xf>
    <xf numFmtId="167" fontId="22" fillId="0" borderId="19" xfId="0" applyNumberFormat="1" applyFont="1" applyBorder="1" applyAlignment="1" applyProtection="1">
      <alignment vertical="center"/>
    </xf>
    <xf numFmtId="10" fontId="26" fillId="3" borderId="30" xfId="0" applyNumberFormat="1" applyFont="1" applyFill="1" applyBorder="1" applyAlignment="1">
      <alignment vertical="center"/>
    </xf>
    <xf numFmtId="3" fontId="26" fillId="3" borderId="30" xfId="0" applyNumberFormat="1" applyFont="1" applyFill="1" applyBorder="1" applyAlignment="1">
      <alignment vertical="center"/>
    </xf>
    <xf numFmtId="0" fontId="11" fillId="0" borderId="16" xfId="0" applyFont="1" applyBorder="1" applyProtection="1"/>
    <xf numFmtId="3" fontId="11" fillId="0" borderId="16" xfId="0" applyNumberFormat="1" applyFont="1" applyBorder="1" applyProtection="1"/>
    <xf numFmtId="0" fontId="22" fillId="0" borderId="16" xfId="0" applyFont="1" applyBorder="1" applyAlignment="1" applyProtection="1">
      <alignment vertical="center"/>
    </xf>
    <xf numFmtId="3" fontId="25" fillId="3" borderId="16" xfId="0" applyNumberFormat="1" applyFont="1" applyFill="1" applyBorder="1" applyAlignment="1">
      <alignment vertical="center"/>
    </xf>
    <xf numFmtId="167" fontId="25" fillId="3" borderId="16" xfId="0" applyNumberFormat="1" applyFont="1" applyFill="1" applyBorder="1" applyAlignment="1">
      <alignment vertical="center"/>
    </xf>
    <xf numFmtId="3" fontId="11" fillId="0" borderId="30" xfId="0" applyNumberFormat="1" applyFont="1" applyBorder="1" applyAlignment="1" applyProtection="1">
      <alignment horizontal="right"/>
    </xf>
    <xf numFmtId="0" fontId="26" fillId="3" borderId="29" xfId="0" applyFont="1" applyFill="1" applyBorder="1" applyAlignment="1">
      <alignment vertical="center"/>
    </xf>
    <xf numFmtId="167" fontId="25" fillId="3" borderId="30" xfId="0" applyNumberFormat="1" applyFont="1" applyFill="1" applyBorder="1" applyAlignment="1">
      <alignment vertical="center"/>
    </xf>
    <xf numFmtId="0" fontId="26" fillId="3" borderId="30" xfId="0" applyFont="1" applyFill="1" applyBorder="1" applyAlignment="1">
      <alignment vertical="center"/>
    </xf>
    <xf numFmtId="0" fontId="22" fillId="0" borderId="29" xfId="0" applyFont="1" applyBorder="1" applyAlignment="1" applyProtection="1">
      <alignment vertical="center"/>
    </xf>
    <xf numFmtId="0" fontId="25" fillId="3" borderId="30" xfId="0" applyFont="1" applyFill="1" applyBorder="1" applyAlignment="1">
      <alignment vertical="center"/>
    </xf>
    <xf numFmtId="0" fontId="11" fillId="0" borderId="29" xfId="0" applyFont="1" applyBorder="1" applyAlignment="1" applyProtection="1">
      <alignment vertical="center"/>
    </xf>
    <xf numFmtId="0" fontId="22" fillId="0" borderId="29" xfId="0" applyFont="1" applyBorder="1" applyAlignment="1" applyProtection="1">
      <alignment horizontal="left" vertical="center"/>
    </xf>
    <xf numFmtId="0" fontId="11" fillId="0" borderId="29" xfId="0" applyFont="1" applyBorder="1" applyAlignment="1" applyProtection="1">
      <alignment horizontal="left" vertical="center"/>
    </xf>
    <xf numFmtId="0" fontId="22" fillId="0" borderId="30" xfId="0" applyFont="1" applyBorder="1" applyAlignment="1" applyProtection="1">
      <alignment horizontal="left" vertical="center"/>
    </xf>
    <xf numFmtId="0" fontId="22" fillId="0" borderId="30" xfId="0" applyFont="1" applyBorder="1" applyAlignment="1" applyProtection="1">
      <alignment vertical="center"/>
    </xf>
    <xf numFmtId="0" fontId="22" fillId="0" borderId="30" xfId="0" applyFont="1" applyBorder="1" applyAlignment="1">
      <alignment horizontal="left" vertical="center"/>
    </xf>
    <xf numFmtId="0" fontId="22" fillId="0" borderId="0" xfId="0" applyFont="1" applyBorder="1" applyAlignment="1" applyProtection="1">
      <alignment horizontal="centerContinuous" vertical="center" wrapText="1"/>
    </xf>
    <xf numFmtId="0" fontId="22" fillId="0" borderId="0" xfId="0" applyFont="1" applyBorder="1" applyAlignment="1" applyProtection="1">
      <alignment horizontal="centerContinuous" vertical="center"/>
    </xf>
    <xf numFmtId="0" fontId="22" fillId="0" borderId="0" xfId="0" applyFont="1" applyBorder="1" applyAlignment="1" applyProtection="1">
      <alignment vertical="center" wrapText="1"/>
    </xf>
    <xf numFmtId="0" fontId="22" fillId="0" borderId="30" xfId="0" applyFont="1" applyBorder="1" applyAlignment="1">
      <alignment vertical="center" wrapText="1"/>
    </xf>
    <xf numFmtId="0" fontId="11" fillId="0" borderId="30" xfId="0" applyFont="1" applyBorder="1" applyAlignment="1">
      <alignment horizontal="left" vertical="center"/>
    </xf>
    <xf numFmtId="0" fontId="22" fillId="0" borderId="30" xfId="0" applyFont="1" applyBorder="1" applyAlignment="1">
      <alignment horizontal="left" vertical="center" wrapText="1"/>
    </xf>
    <xf numFmtId="0" fontId="26" fillId="0" borderId="30" xfId="0" applyFont="1" applyBorder="1" applyAlignment="1" applyProtection="1">
      <alignment horizontal="left" vertical="center"/>
      <protection locked="0"/>
    </xf>
    <xf numFmtId="167" fontId="22" fillId="0" borderId="30" xfId="0" applyNumberFormat="1" applyFont="1" applyBorder="1" applyAlignment="1" applyProtection="1">
      <alignment horizontal="right" vertical="center"/>
    </xf>
    <xf numFmtId="0" fontId="22" fillId="0" borderId="0" xfId="0" applyFont="1" applyBorder="1" applyAlignment="1">
      <alignment horizontal="center"/>
    </xf>
    <xf numFmtId="10" fontId="0" fillId="0" borderId="0" xfId="0" applyNumberFormat="1" applyFill="1"/>
    <xf numFmtId="0" fontId="11" fillId="0" borderId="33" xfId="0" applyFont="1" applyBorder="1" applyAlignment="1" applyProtection="1">
      <alignment vertical="center"/>
    </xf>
    <xf numFmtId="0" fontId="22" fillId="0" borderId="33" xfId="1" applyNumberFormat="1" applyFont="1" applyBorder="1" applyAlignment="1" applyProtection="1">
      <alignment horizontal="right" vertical="center"/>
    </xf>
    <xf numFmtId="3" fontId="22" fillId="0" borderId="33" xfId="0" applyNumberFormat="1" applyFont="1" applyBorder="1" applyAlignment="1" applyProtection="1">
      <alignment vertical="center"/>
    </xf>
    <xf numFmtId="167" fontId="22" fillId="0" borderId="33" xfId="0" applyNumberFormat="1" applyFont="1" applyBorder="1" applyAlignment="1" applyProtection="1">
      <alignment vertical="center"/>
    </xf>
    <xf numFmtId="167" fontId="11" fillId="0" borderId="28" xfId="1" applyNumberFormat="1" applyFont="1" applyBorder="1" applyAlignment="1" applyProtection="1">
      <alignment horizontal="right" vertical="center"/>
    </xf>
    <xf numFmtId="0" fontId="11" fillId="0" borderId="28" xfId="0" applyFont="1" applyBorder="1"/>
    <xf numFmtId="0" fontId="11" fillId="0" borderId="33" xfId="0" applyFont="1" applyBorder="1"/>
    <xf numFmtId="5" fontId="0" fillId="0" borderId="0" xfId="0" applyNumberFormat="1"/>
    <xf numFmtId="0" fontId="22" fillId="0" borderId="8" xfId="0" applyFont="1" applyBorder="1" applyAlignment="1">
      <alignment horizontal="center" vertical="center"/>
    </xf>
    <xf numFmtId="3" fontId="17" fillId="0" borderId="0" xfId="0" applyNumberFormat="1" applyFont="1"/>
    <xf numFmtId="167" fontId="12" fillId="0" borderId="0" xfId="0" applyNumberFormat="1" applyFont="1"/>
    <xf numFmtId="167" fontId="11" fillId="0" borderId="3" xfId="0" applyNumberFormat="1" applyFont="1" applyBorder="1" applyAlignment="1" applyProtection="1">
      <alignment horizontal="right" vertical="center"/>
    </xf>
    <xf numFmtId="167" fontId="11" fillId="0" borderId="3" xfId="0" applyNumberFormat="1" applyFont="1" applyBorder="1" applyProtection="1"/>
    <xf numFmtId="0" fontId="22" fillId="0" borderId="28" xfId="0" applyFont="1" applyBorder="1"/>
    <xf numFmtId="0" fontId="22" fillId="0" borderId="28" xfId="0" applyFont="1" applyBorder="1" applyAlignment="1">
      <alignment horizontal="right"/>
    </xf>
    <xf numFmtId="0" fontId="22" fillId="0" borderId="3" xfId="0" applyFont="1" applyBorder="1" applyAlignment="1" applyProtection="1">
      <alignment horizontal="right"/>
    </xf>
    <xf numFmtId="0" fontId="22" fillId="0" borderId="28" xfId="0" applyFont="1" applyBorder="1" applyAlignment="1" applyProtection="1">
      <alignment horizontal="right"/>
    </xf>
    <xf numFmtId="164" fontId="22" fillId="0" borderId="0" xfId="0" applyNumberFormat="1" applyFont="1" applyAlignment="1" applyProtection="1">
      <alignment horizontal="left" vertical="center"/>
    </xf>
    <xf numFmtId="164" fontId="22" fillId="0" borderId="13" xfId="0" applyNumberFormat="1" applyFont="1" applyBorder="1" applyAlignment="1" applyProtection="1">
      <alignment horizontal="left" vertical="center"/>
    </xf>
    <xf numFmtId="37" fontId="11" fillId="0" borderId="19" xfId="0" applyNumberFormat="1" applyFont="1" applyBorder="1" applyAlignment="1" applyProtection="1"/>
    <xf numFmtId="0" fontId="22" fillId="0" borderId="0" xfId="0" applyFont="1" applyBorder="1" applyAlignment="1"/>
    <xf numFmtId="0" fontId="22" fillId="0" borderId="29" xfId="0" applyFont="1" applyBorder="1" applyAlignment="1">
      <alignment horizontal="right"/>
    </xf>
    <xf numFmtId="0" fontId="22" fillId="0" borderId="29" xfId="0" applyFont="1" applyBorder="1" applyAlignment="1">
      <alignment horizontal="right" vertical="center"/>
    </xf>
    <xf numFmtId="37" fontId="11" fillId="0" borderId="9" xfId="0" applyNumberFormat="1" applyFont="1" applyBorder="1" applyAlignment="1" applyProtection="1">
      <alignment vertical="center"/>
    </xf>
    <xf numFmtId="0" fontId="22" fillId="0" borderId="0" xfId="0" applyFont="1" applyAlignment="1">
      <alignment horizontal="left" vertical="center"/>
    </xf>
    <xf numFmtId="167" fontId="11" fillId="0" borderId="30" xfId="1" applyNumberFormat="1" applyFont="1" applyBorder="1" applyAlignment="1" applyProtection="1">
      <alignment horizontal="right" vertical="center"/>
    </xf>
    <xf numFmtId="0" fontId="20" fillId="0" borderId="0" xfId="0" applyFont="1" applyBorder="1"/>
    <xf numFmtId="3" fontId="11" fillId="0" borderId="15" xfId="0" applyNumberFormat="1" applyFont="1" applyBorder="1" applyAlignment="1" applyProtection="1">
      <alignment horizontal="right" vertical="center"/>
    </xf>
    <xf numFmtId="37" fontId="11" fillId="0" borderId="19" xfId="1" applyNumberFormat="1" applyFont="1" applyBorder="1" applyAlignment="1" applyProtection="1">
      <alignment horizontal="right" vertical="center"/>
    </xf>
    <xf numFmtId="5" fontId="11" fillId="0" borderId="17" xfId="0" applyNumberFormat="1" applyFont="1" applyBorder="1" applyAlignment="1" applyProtection="1">
      <alignment vertical="center"/>
    </xf>
    <xf numFmtId="167" fontId="11" fillId="0" borderId="17" xfId="1" applyNumberFormat="1" applyFont="1" applyBorder="1" applyProtection="1"/>
    <xf numFmtId="167" fontId="22" fillId="0" borderId="15" xfId="1" applyNumberFormat="1" applyFont="1" applyBorder="1" applyAlignment="1" applyProtection="1">
      <alignment vertical="center"/>
    </xf>
    <xf numFmtId="0" fontId="11" fillId="0" borderId="35" xfId="0" applyFont="1" applyBorder="1" applyAlignment="1">
      <alignment vertical="center"/>
    </xf>
    <xf numFmtId="37" fontId="11" fillId="0" borderId="32" xfId="0" applyNumberFormat="1" applyFont="1" applyBorder="1" applyAlignment="1">
      <alignment vertical="center"/>
    </xf>
    <xf numFmtId="37" fontId="11" fillId="0" borderId="32" xfId="0" applyNumberFormat="1" applyFont="1" applyBorder="1"/>
    <xf numFmtId="167" fontId="22" fillId="0" borderId="7" xfId="0" applyNumberFormat="1" applyFont="1" applyBorder="1"/>
    <xf numFmtId="3" fontId="22" fillId="0" borderId="3" xfId="0" applyNumberFormat="1" applyFont="1" applyBorder="1"/>
    <xf numFmtId="0" fontId="22" fillId="2" borderId="0" xfId="0" applyFont="1" applyFill="1" applyBorder="1" applyAlignment="1">
      <alignment horizontal="centerContinuous" wrapText="1"/>
    </xf>
    <xf numFmtId="0" fontId="22" fillId="2" borderId="0" xfId="0" applyFont="1" applyFill="1" applyBorder="1" applyAlignment="1">
      <alignment horizontal="right"/>
    </xf>
    <xf numFmtId="0" fontId="22" fillId="2" borderId="8" xfId="0" applyFont="1" applyFill="1" applyBorder="1" applyAlignment="1">
      <alignment horizontal="centerContinuous" wrapText="1"/>
    </xf>
    <xf numFmtId="167" fontId="10" fillId="0" borderId="0" xfId="0" applyNumberFormat="1" applyFont="1"/>
    <xf numFmtId="0" fontId="22" fillId="0" borderId="0" xfId="0" applyFont="1" applyBorder="1" applyAlignment="1">
      <alignment horizontal="center" wrapText="1"/>
    </xf>
    <xf numFmtId="9" fontId="12" fillId="0" borderId="0" xfId="2" applyFont="1" applyProtection="1"/>
    <xf numFmtId="167" fontId="17" fillId="0" borderId="0" xfId="0" applyNumberFormat="1" applyFont="1"/>
    <xf numFmtId="171" fontId="11" fillId="0" borderId="8" xfId="1" applyNumberFormat="1" applyFont="1" applyBorder="1" applyAlignment="1" applyProtection="1">
      <alignment vertical="center"/>
    </xf>
    <xf numFmtId="3" fontId="11" fillId="0" borderId="29" xfId="1" applyNumberFormat="1" applyFont="1" applyBorder="1" applyAlignment="1" applyProtection="1">
      <alignment horizontal="right" vertical="center"/>
    </xf>
    <xf numFmtId="167" fontId="22" fillId="0" borderId="15" xfId="0" applyNumberFormat="1" applyFont="1" applyBorder="1" applyAlignment="1" applyProtection="1">
      <alignment vertical="center"/>
    </xf>
    <xf numFmtId="5" fontId="22" fillId="0" borderId="15" xfId="0" applyNumberFormat="1" applyFont="1" applyBorder="1" applyAlignment="1" applyProtection="1">
      <alignment vertical="center"/>
    </xf>
    <xf numFmtId="166" fontId="22" fillId="0" borderId="15" xfId="2" applyNumberFormat="1" applyFont="1" applyBorder="1" applyAlignment="1" applyProtection="1">
      <alignment vertical="center"/>
    </xf>
    <xf numFmtId="167" fontId="32" fillId="0" borderId="0" xfId="0" applyNumberFormat="1" applyFont="1"/>
    <xf numFmtId="37" fontId="17" fillId="0" borderId="0" xfId="0" applyNumberFormat="1" applyFont="1" applyProtection="1"/>
    <xf numFmtId="37" fontId="17" fillId="0" borderId="0" xfId="0" applyNumberFormat="1" applyFont="1"/>
    <xf numFmtId="3" fontId="11" fillId="2" borderId="7" xfId="0" applyNumberFormat="1" applyFont="1" applyFill="1" applyBorder="1" applyAlignment="1" applyProtection="1">
      <alignment horizontal="right"/>
    </xf>
    <xf numFmtId="3" fontId="11" fillId="2" borderId="7" xfId="0" applyNumberFormat="1" applyFont="1" applyFill="1" applyBorder="1" applyAlignment="1">
      <alignment horizontal="right"/>
    </xf>
    <xf numFmtId="0" fontId="22" fillId="0" borderId="30" xfId="0" applyFont="1" applyBorder="1" applyAlignment="1">
      <alignment horizontal="center" vertical="center"/>
    </xf>
    <xf numFmtId="166" fontId="11" fillId="0" borderId="30" xfId="2" applyNumberFormat="1" applyFont="1" applyBorder="1" applyAlignment="1" applyProtection="1">
      <alignment vertical="center"/>
    </xf>
    <xf numFmtId="166" fontId="11" fillId="0" borderId="29" xfId="2" applyNumberFormat="1" applyFont="1" applyBorder="1" applyAlignment="1" applyProtection="1">
      <alignment vertical="center"/>
    </xf>
    <xf numFmtId="166" fontId="22" fillId="0" borderId="19" xfId="2" applyNumberFormat="1" applyFont="1" applyBorder="1" applyAlignment="1" applyProtection="1">
      <alignment vertical="center"/>
    </xf>
    <xf numFmtId="166" fontId="11" fillId="0" borderId="30" xfId="2" applyNumberFormat="1" applyFont="1" applyBorder="1"/>
    <xf numFmtId="166" fontId="22" fillId="0" borderId="15" xfId="2" applyNumberFormat="1" applyFont="1" applyBorder="1"/>
    <xf numFmtId="166" fontId="11" fillId="0" borderId="15" xfId="2" applyNumberFormat="1" applyFont="1" applyBorder="1" applyAlignment="1" applyProtection="1">
      <alignment vertical="center"/>
    </xf>
    <xf numFmtId="0" fontId="22" fillId="0" borderId="0" xfId="0" applyFont="1" applyBorder="1" applyAlignment="1">
      <alignment horizontal="right" vertical="center" wrapText="1"/>
    </xf>
    <xf numFmtId="5" fontId="0" fillId="0" borderId="0" xfId="0" applyNumberFormat="1" applyBorder="1"/>
    <xf numFmtId="2" fontId="22" fillId="0" borderId="0" xfId="0" applyNumberFormat="1" applyFont="1" applyBorder="1" applyAlignment="1">
      <alignment horizontal="center" vertical="center"/>
    </xf>
    <xf numFmtId="3" fontId="11" fillId="0" borderId="0" xfId="0" applyNumberFormat="1" applyFont="1" applyBorder="1"/>
    <xf numFmtId="3" fontId="11" fillId="0" borderId="0" xfId="0" applyNumberFormat="1" applyFont="1" applyBorder="1" applyAlignment="1">
      <alignment vertical="center"/>
    </xf>
    <xf numFmtId="167" fontId="22" fillId="0" borderId="0" xfId="0" applyNumberFormat="1" applyFont="1" applyBorder="1" applyAlignment="1">
      <alignment vertical="center"/>
    </xf>
    <xf numFmtId="37" fontId="22" fillId="0" borderId="36" xfId="0" applyNumberFormat="1" applyFont="1" applyBorder="1" applyAlignment="1">
      <alignment vertical="center"/>
    </xf>
    <xf numFmtId="1" fontId="22" fillId="0" borderId="36" xfId="0" applyNumberFormat="1" applyFont="1" applyBorder="1" applyAlignment="1">
      <alignment vertical="center"/>
    </xf>
    <xf numFmtId="167" fontId="22" fillId="0" borderId="36" xfId="0" applyNumberFormat="1" applyFont="1" applyBorder="1" applyAlignment="1">
      <alignment vertical="center"/>
    </xf>
    <xf numFmtId="37" fontId="22" fillId="0" borderId="28" xfId="0" applyNumberFormat="1" applyFont="1" applyBorder="1" applyAlignment="1">
      <alignment vertical="center"/>
    </xf>
    <xf numFmtId="1" fontId="22" fillId="0" borderId="28" xfId="0" applyNumberFormat="1" applyFont="1" applyBorder="1" applyAlignment="1">
      <alignment vertical="center"/>
    </xf>
    <xf numFmtId="167" fontId="22" fillId="0" borderId="28" xfId="0" applyNumberFormat="1" applyFont="1" applyBorder="1" applyAlignment="1">
      <alignment vertical="center"/>
    </xf>
    <xf numFmtId="0" fontId="22" fillId="0" borderId="0" xfId="0" applyFont="1" applyBorder="1" applyAlignment="1">
      <alignment horizontal="center"/>
    </xf>
    <xf numFmtId="3" fontId="30" fillId="0" borderId="15" xfId="0" applyNumberFormat="1" applyFont="1" applyBorder="1" applyAlignment="1" applyProtection="1">
      <alignment vertical="center"/>
    </xf>
    <xf numFmtId="0" fontId="22" fillId="0" borderId="29" xfId="0" applyFont="1" applyBorder="1" applyAlignment="1">
      <alignment horizontal="right" vertical="center" wrapText="1"/>
    </xf>
    <xf numFmtId="0" fontId="30" fillId="0" borderId="7" xfId="0" applyFont="1" applyBorder="1" applyAlignment="1">
      <alignment vertical="center"/>
    </xf>
    <xf numFmtId="166" fontId="11" fillId="0" borderId="38" xfId="2" applyNumberFormat="1" applyFont="1" applyBorder="1" applyAlignment="1" applyProtection="1">
      <alignment vertical="center"/>
    </xf>
    <xf numFmtId="0" fontId="22" fillId="0" borderId="38" xfId="0" applyFont="1" applyBorder="1" applyAlignment="1">
      <alignment horizontal="right" vertical="center"/>
    </xf>
    <xf numFmtId="0" fontId="16" fillId="0" borderId="0" xfId="0" applyFont="1" applyBorder="1" applyAlignment="1">
      <alignment vertical="center"/>
    </xf>
    <xf numFmtId="0" fontId="22" fillId="0" borderId="17" xfId="0" applyFont="1" applyFill="1" applyBorder="1" applyAlignment="1" applyProtection="1">
      <alignment horizontal="center" vertical="center"/>
    </xf>
    <xf numFmtId="0" fontId="12" fillId="0" borderId="0" xfId="0" applyFont="1" applyFill="1" applyProtection="1"/>
    <xf numFmtId="0" fontId="22" fillId="0" borderId="0" xfId="0" applyFont="1" applyFill="1" applyAlignment="1" applyProtection="1">
      <alignment vertical="center"/>
    </xf>
    <xf numFmtId="0" fontId="22" fillId="0" borderId="0" xfId="0" applyFont="1" applyFill="1" applyAlignment="1" applyProtection="1">
      <alignment horizontal="centerContinuous" vertical="center"/>
    </xf>
    <xf numFmtId="0" fontId="13" fillId="0" borderId="0" xfId="0" applyFont="1" applyFill="1" applyProtection="1"/>
    <xf numFmtId="0" fontId="16" fillId="0" borderId="0" xfId="0" applyFont="1" applyFill="1" applyProtection="1"/>
    <xf numFmtId="0" fontId="11" fillId="0" borderId="5" xfId="0" applyFont="1" applyFill="1" applyBorder="1" applyAlignment="1" applyProtection="1">
      <alignment vertical="center"/>
    </xf>
    <xf numFmtId="3" fontId="11" fillId="0" borderId="5" xfId="0" applyNumberFormat="1" applyFont="1" applyFill="1" applyBorder="1" applyAlignment="1" applyProtection="1">
      <alignment horizontal="right" vertical="center"/>
    </xf>
    <xf numFmtId="37" fontId="11" fillId="0" borderId="30" xfId="0" applyNumberFormat="1" applyFont="1" applyFill="1" applyBorder="1" applyAlignment="1" applyProtection="1">
      <alignment horizontal="right" vertical="center"/>
    </xf>
    <xf numFmtId="166" fontId="11" fillId="0" borderId="5" xfId="0" applyNumberFormat="1" applyFont="1" applyFill="1" applyBorder="1" applyAlignment="1" applyProtection="1">
      <alignment horizontal="right" vertical="center"/>
    </xf>
    <xf numFmtId="37" fontId="11" fillId="0" borderId="5" xfId="0" applyNumberFormat="1" applyFont="1" applyFill="1" applyBorder="1" applyAlignment="1" applyProtection="1">
      <alignment vertical="center"/>
    </xf>
    <xf numFmtId="167" fontId="11" fillId="0" borderId="5" xfId="0" applyNumberFormat="1" applyFont="1" applyFill="1" applyBorder="1" applyAlignment="1" applyProtection="1">
      <alignment vertical="center"/>
    </xf>
    <xf numFmtId="5" fontId="11" fillId="0" borderId="30" xfId="0" applyNumberFormat="1" applyFont="1" applyFill="1" applyBorder="1" applyAlignment="1" applyProtection="1">
      <alignment vertical="center"/>
    </xf>
    <xf numFmtId="9" fontId="15" fillId="0" borderId="0" xfId="2" applyFont="1" applyFill="1" applyProtection="1"/>
    <xf numFmtId="37" fontId="15" fillId="0" borderId="0" xfId="0" applyNumberFormat="1" applyFont="1" applyFill="1" applyProtection="1"/>
    <xf numFmtId="0" fontId="15" fillId="0" borderId="0" xfId="0" applyFont="1" applyFill="1" applyProtection="1"/>
    <xf numFmtId="0" fontId="22" fillId="0" borderId="5" xfId="0" applyFont="1" applyFill="1" applyBorder="1" applyAlignment="1" applyProtection="1">
      <alignment vertical="center"/>
    </xf>
    <xf numFmtId="3" fontId="11" fillId="0" borderId="5" xfId="0" applyNumberFormat="1" applyFont="1" applyFill="1" applyBorder="1" applyAlignment="1" applyProtection="1">
      <alignment vertical="center"/>
    </xf>
    <xf numFmtId="37" fontId="11" fillId="0" borderId="30" xfId="0" applyNumberFormat="1" applyFont="1" applyFill="1" applyBorder="1" applyAlignment="1" applyProtection="1">
      <alignment vertical="center"/>
    </xf>
    <xf numFmtId="3" fontId="12" fillId="0" borderId="0" xfId="0" applyNumberFormat="1" applyFont="1" applyFill="1" applyProtection="1"/>
    <xf numFmtId="0" fontId="11" fillId="0" borderId="5" xfId="0" applyFont="1" applyFill="1" applyBorder="1" applyAlignment="1" applyProtection="1">
      <alignment vertical="center" wrapText="1"/>
    </xf>
    <xf numFmtId="3" fontId="22" fillId="0" borderId="5" xfId="0" applyNumberFormat="1" applyFont="1" applyFill="1" applyBorder="1" applyAlignment="1" applyProtection="1">
      <alignment horizontal="right" vertical="center"/>
    </xf>
    <xf numFmtId="37" fontId="22" fillId="0" borderId="30" xfId="0" applyNumberFormat="1" applyFont="1" applyFill="1" applyBorder="1" applyAlignment="1" applyProtection="1">
      <alignment horizontal="right" vertical="center"/>
    </xf>
    <xf numFmtId="166" fontId="22" fillId="0" borderId="5" xfId="0" applyNumberFormat="1" applyFont="1" applyFill="1" applyBorder="1" applyAlignment="1" applyProtection="1">
      <alignment horizontal="right" vertical="center"/>
    </xf>
    <xf numFmtId="37" fontId="22" fillId="0" borderId="5" xfId="0" applyNumberFormat="1" applyFont="1" applyFill="1" applyBorder="1" applyAlignment="1" applyProtection="1">
      <alignment vertical="center"/>
    </xf>
    <xf numFmtId="167" fontId="22" fillId="0" borderId="5" xfId="0" applyNumberFormat="1" applyFont="1" applyFill="1" applyBorder="1" applyAlignment="1" applyProtection="1">
      <alignment vertical="center"/>
    </xf>
    <xf numFmtId="5" fontId="22" fillId="0" borderId="30" xfId="0" applyNumberFormat="1" applyFont="1" applyFill="1" applyBorder="1" applyAlignment="1" applyProtection="1">
      <alignment vertical="center"/>
    </xf>
    <xf numFmtId="3" fontId="13" fillId="0" borderId="0" xfId="0" applyNumberFormat="1" applyFont="1" applyFill="1" applyProtection="1"/>
    <xf numFmtId="0" fontId="22" fillId="0" borderId="9" xfId="0" applyFont="1" applyFill="1" applyBorder="1" applyAlignment="1" applyProtection="1">
      <alignment vertical="center"/>
    </xf>
    <xf numFmtId="3" fontId="22" fillId="0" borderId="9" xfId="0" applyNumberFormat="1" applyFont="1" applyFill="1" applyBorder="1" applyAlignment="1" applyProtection="1">
      <alignment horizontal="right" vertical="center"/>
    </xf>
    <xf numFmtId="166" fontId="22" fillId="0" borderId="9" xfId="0" applyNumberFormat="1" applyFont="1" applyFill="1" applyBorder="1" applyAlignment="1" applyProtection="1">
      <alignment horizontal="right" vertical="center"/>
    </xf>
    <xf numFmtId="3" fontId="22" fillId="0" borderId="9" xfId="0" applyNumberFormat="1" applyFont="1" applyFill="1" applyBorder="1" applyAlignment="1" applyProtection="1">
      <alignment vertical="center"/>
    </xf>
    <xf numFmtId="167" fontId="22" fillId="0" borderId="9" xfId="0" applyNumberFormat="1" applyFont="1" applyFill="1" applyBorder="1" applyAlignment="1" applyProtection="1">
      <alignment vertical="center"/>
    </xf>
    <xf numFmtId="5" fontId="22" fillId="0" borderId="9" xfId="0" applyNumberFormat="1" applyFont="1" applyFill="1" applyBorder="1" applyAlignment="1" applyProtection="1">
      <alignment vertical="center"/>
    </xf>
    <xf numFmtId="0" fontId="11" fillId="0" borderId="0" xfId="0" applyFont="1" applyFill="1" applyAlignment="1" applyProtection="1">
      <alignment vertical="center"/>
    </xf>
    <xf numFmtId="0" fontId="11" fillId="0" borderId="0" xfId="0" applyFont="1" applyFill="1" applyAlignment="1" applyProtection="1">
      <alignment horizontal="left" vertical="center"/>
    </xf>
    <xf numFmtId="37" fontId="11" fillId="0" borderId="0" xfId="0" applyNumberFormat="1" applyFont="1" applyFill="1" applyAlignment="1" applyProtection="1">
      <alignment horizontal="right" vertical="center"/>
    </xf>
    <xf numFmtId="37" fontId="11" fillId="0" borderId="0" xfId="0" applyNumberFormat="1" applyFont="1" applyFill="1" applyAlignment="1" applyProtection="1">
      <alignment vertical="center"/>
    </xf>
    <xf numFmtId="0" fontId="11" fillId="0" borderId="0" xfId="0" applyFont="1" applyFill="1" applyAlignment="1" applyProtection="1">
      <alignment horizontal="right" vertical="center"/>
    </xf>
    <xf numFmtId="0" fontId="12" fillId="0" borderId="0" xfId="0" applyFont="1" applyFill="1"/>
    <xf numFmtId="3" fontId="12" fillId="0" borderId="0" xfId="0" applyNumberFormat="1" applyFont="1" applyFill="1"/>
    <xf numFmtId="0" fontId="22" fillId="0" borderId="17" xfId="0" applyFont="1" applyFill="1" applyBorder="1" applyAlignment="1" applyProtection="1">
      <alignment vertical="center"/>
    </xf>
    <xf numFmtId="0" fontId="33" fillId="0" borderId="17" xfId="0" applyFont="1" applyFill="1" applyBorder="1" applyAlignment="1" applyProtection="1">
      <alignment horizontal="center" vertical="center"/>
    </xf>
    <xf numFmtId="0" fontId="11" fillId="0" borderId="17" xfId="0" applyFont="1" applyFill="1" applyBorder="1" applyAlignment="1" applyProtection="1">
      <alignment vertical="center"/>
    </xf>
    <xf numFmtId="3" fontId="11" fillId="0" borderId="17" xfId="0" applyNumberFormat="1" applyFont="1" applyFill="1" applyBorder="1" applyAlignment="1" applyProtection="1">
      <alignment vertical="center"/>
    </xf>
    <xf numFmtId="3" fontId="22" fillId="0" borderId="17" xfId="0" applyNumberFormat="1" applyFont="1" applyFill="1" applyBorder="1" applyAlignment="1" applyProtection="1">
      <alignment vertical="center"/>
    </xf>
    <xf numFmtId="0" fontId="11" fillId="0" borderId="17" xfId="0" applyFont="1" applyFill="1" applyBorder="1" applyAlignment="1" applyProtection="1">
      <alignment horizontal="center" vertical="center"/>
    </xf>
    <xf numFmtId="167" fontId="11" fillId="0" borderId="17" xfId="0" applyNumberFormat="1" applyFont="1" applyFill="1" applyBorder="1" applyAlignment="1" applyProtection="1">
      <alignment vertical="center"/>
    </xf>
    <xf numFmtId="0" fontId="22" fillId="0" borderId="18" xfId="0" applyFont="1" applyFill="1" applyBorder="1" applyAlignment="1" applyProtection="1">
      <alignment vertical="center"/>
    </xf>
    <xf numFmtId="167" fontId="22" fillId="0" borderId="18" xfId="0" applyNumberFormat="1" applyFont="1" applyFill="1" applyBorder="1" applyAlignment="1" applyProtection="1">
      <alignment vertical="center"/>
    </xf>
    <xf numFmtId="171" fontId="12" fillId="0" borderId="0" xfId="1" applyNumberFormat="1" applyFont="1" applyFill="1"/>
    <xf numFmtId="0" fontId="36" fillId="0" borderId="0" xfId="0" applyFont="1" applyBorder="1" applyAlignment="1">
      <alignment vertical="center" wrapText="1"/>
    </xf>
    <xf numFmtId="0" fontId="37" fillId="0" borderId="0" xfId="0" applyFont="1"/>
    <xf numFmtId="0" fontId="36" fillId="0" borderId="0" xfId="0" applyFont="1"/>
    <xf numFmtId="0" fontId="11" fillId="0" borderId="14" xfId="0" applyFont="1" applyFill="1" applyBorder="1" applyProtection="1"/>
    <xf numFmtId="0" fontId="22" fillId="0" borderId="0" xfId="0" applyFont="1" applyFill="1" applyBorder="1" applyAlignment="1" applyProtection="1">
      <alignment vertical="center"/>
    </xf>
    <xf numFmtId="0" fontId="22" fillId="0" borderId="0" xfId="0" applyFont="1" applyFill="1" applyBorder="1" applyAlignment="1" applyProtection="1">
      <alignment horizontal="right" vertical="center"/>
    </xf>
    <xf numFmtId="0" fontId="11" fillId="0" borderId="30" xfId="0" applyFont="1" applyFill="1" applyBorder="1" applyAlignment="1" applyProtection="1">
      <alignment vertical="center"/>
    </xf>
    <xf numFmtId="3" fontId="11" fillId="0" borderId="30" xfId="0" applyNumberFormat="1" applyFont="1" applyFill="1" applyBorder="1" applyAlignment="1" applyProtection="1">
      <alignment vertical="center"/>
    </xf>
    <xf numFmtId="167" fontId="11" fillId="0" borderId="30" xfId="0" applyNumberFormat="1" applyFont="1" applyFill="1" applyBorder="1" applyAlignment="1" applyProtection="1">
      <alignment vertical="center"/>
    </xf>
    <xf numFmtId="0" fontId="22" fillId="0" borderId="7" xfId="0" applyFont="1" applyFill="1" applyBorder="1" applyAlignment="1" applyProtection="1">
      <alignment vertical="center"/>
    </xf>
    <xf numFmtId="3" fontId="22" fillId="0" borderId="7" xfId="0" applyNumberFormat="1" applyFont="1" applyFill="1" applyBorder="1" applyAlignment="1" applyProtection="1">
      <alignment vertical="center"/>
    </xf>
    <xf numFmtId="167" fontId="22" fillId="0" borderId="7" xfId="0" applyNumberFormat="1" applyFont="1" applyFill="1" applyBorder="1" applyAlignment="1" applyProtection="1">
      <alignment vertical="center"/>
    </xf>
    <xf numFmtId="0" fontId="10" fillId="0" borderId="0" xfId="0" applyFont="1" applyFill="1" applyAlignment="1" applyProtection="1">
      <alignment vertical="center"/>
    </xf>
    <xf numFmtId="0" fontId="0" fillId="0" borderId="0" xfId="0" applyFill="1"/>
    <xf numFmtId="0" fontId="0" fillId="0" borderId="0" xfId="0" applyFont="1" applyFill="1"/>
    <xf numFmtId="37" fontId="0" fillId="0" borderId="0" xfId="0" applyNumberFormat="1" applyFill="1"/>
    <xf numFmtId="167" fontId="0" fillId="0" borderId="0" xfId="0" applyNumberFormat="1" applyFill="1"/>
    <xf numFmtId="3" fontId="0" fillId="0" borderId="0" xfId="0" applyNumberFormat="1" applyFill="1"/>
    <xf numFmtId="0" fontId="36" fillId="0" borderId="0" xfId="0" applyFont="1" applyAlignment="1">
      <alignment vertical="center"/>
    </xf>
    <xf numFmtId="0" fontId="22" fillId="0" borderId="29" xfId="0" applyFont="1" applyBorder="1" applyAlignment="1" applyProtection="1">
      <alignment horizontal="centerContinuous" vertical="center"/>
    </xf>
    <xf numFmtId="0" fontId="37" fillId="0" borderId="0" xfId="0" applyFont="1" applyBorder="1"/>
    <xf numFmtId="0" fontId="36" fillId="0" borderId="20" xfId="0" applyFont="1" applyBorder="1" applyAlignment="1" applyProtection="1">
      <alignment vertical="center"/>
    </xf>
    <xf numFmtId="0" fontId="37" fillId="0" borderId="20" xfId="0" applyFont="1" applyBorder="1" applyAlignment="1" applyProtection="1">
      <alignment vertical="center"/>
    </xf>
    <xf numFmtId="0" fontId="37" fillId="0" borderId="20" xfId="0" applyFont="1" applyBorder="1" applyProtection="1"/>
    <xf numFmtId="0" fontId="37" fillId="0" borderId="17" xfId="0" applyFont="1" applyBorder="1" applyProtection="1"/>
    <xf numFmtId="37" fontId="22" fillId="0" borderId="14" xfId="0" applyNumberFormat="1" applyFont="1" applyBorder="1" applyAlignment="1" applyProtection="1">
      <alignment horizontal="right"/>
    </xf>
    <xf numFmtId="0" fontId="22" fillId="0" borderId="22" xfId="0" applyFont="1" applyBorder="1" applyAlignment="1" applyProtection="1">
      <alignment horizontal="right"/>
    </xf>
    <xf numFmtId="0" fontId="37" fillId="0" borderId="22" xfId="0" applyFont="1" applyBorder="1"/>
    <xf numFmtId="0" fontId="37" fillId="0" borderId="21" xfId="0" applyFont="1" applyBorder="1" applyProtection="1"/>
    <xf numFmtId="0" fontId="37" fillId="0" borderId="21" xfId="0" applyFont="1" applyBorder="1"/>
    <xf numFmtId="0" fontId="37" fillId="0" borderId="20" xfId="0" applyFont="1" applyBorder="1"/>
    <xf numFmtId="0" fontId="36" fillId="0" borderId="0" xfId="0" applyFont="1" applyBorder="1"/>
    <xf numFmtId="0" fontId="36" fillId="0" borderId="20" xfId="0" applyFont="1" applyBorder="1"/>
    <xf numFmtId="0" fontId="22" fillId="0" borderId="38" xfId="0" applyFont="1" applyBorder="1" applyAlignment="1">
      <alignment horizontal="left" vertical="center"/>
    </xf>
    <xf numFmtId="0" fontId="37" fillId="0" borderId="2" xfId="0" applyFont="1" applyBorder="1"/>
    <xf numFmtId="0" fontId="22" fillId="0" borderId="0" xfId="0" applyFont="1" applyAlignment="1">
      <alignment horizontal="center"/>
    </xf>
    <xf numFmtId="0" fontId="36" fillId="0" borderId="14" xfId="0" applyFont="1" applyBorder="1" applyAlignment="1">
      <alignment horizontal="left" vertical="center" wrapText="1"/>
    </xf>
    <xf numFmtId="0" fontId="36" fillId="0" borderId="2" xfId="0" applyFont="1" applyBorder="1"/>
    <xf numFmtId="0" fontId="36" fillId="0" borderId="25" xfId="0" applyFont="1" applyBorder="1"/>
    <xf numFmtId="0" fontId="37" fillId="0" borderId="2" xfId="0" applyFont="1" applyBorder="1" applyAlignment="1">
      <alignment vertical="center"/>
    </xf>
    <xf numFmtId="3" fontId="37" fillId="0" borderId="0" xfId="0" applyNumberFormat="1" applyFont="1"/>
    <xf numFmtId="0" fontId="37" fillId="2" borderId="2" xfId="0" applyFont="1" applyFill="1" applyBorder="1" applyAlignment="1">
      <alignment horizontal="left" vertical="center"/>
    </xf>
    <xf numFmtId="0" fontId="35" fillId="0" borderId="0" xfId="0" applyFont="1" applyFill="1"/>
    <xf numFmtId="0" fontId="37" fillId="0" borderId="14" xfId="0" applyFont="1" applyBorder="1" applyAlignment="1">
      <alignment vertical="center"/>
    </xf>
    <xf numFmtId="0" fontId="36" fillId="0" borderId="14" xfId="0" applyFont="1" applyBorder="1" applyAlignment="1">
      <alignment vertical="center"/>
    </xf>
    <xf numFmtId="0" fontId="37" fillId="0" borderId="14" xfId="0" applyFont="1" applyBorder="1" applyProtection="1"/>
    <xf numFmtId="0" fontId="36" fillId="0" borderId="14" xfId="0" applyFont="1" applyBorder="1"/>
    <xf numFmtId="0" fontId="37" fillId="0" borderId="14" xfId="0" applyFont="1" applyBorder="1"/>
    <xf numFmtId="0" fontId="22" fillId="0" borderId="38" xfId="0" applyFont="1" applyBorder="1" applyAlignment="1">
      <alignment horizontal="centerContinuous"/>
    </xf>
    <xf numFmtId="0" fontId="37" fillId="0" borderId="14" xfId="0" applyFont="1" applyBorder="1" applyAlignment="1">
      <alignment horizontal="right" vertical="center"/>
    </xf>
    <xf numFmtId="0" fontId="22" fillId="0" borderId="30" xfId="0" applyFont="1" applyBorder="1" applyAlignment="1">
      <alignment horizontal="center" vertical="center"/>
    </xf>
    <xf numFmtId="166" fontId="22" fillId="0" borderId="18" xfId="2" applyNumberFormat="1" applyFont="1" applyBorder="1" applyAlignment="1" applyProtection="1">
      <alignment vertical="center"/>
    </xf>
    <xf numFmtId="166" fontId="22" fillId="0" borderId="19" xfId="2" applyNumberFormat="1" applyFont="1" applyBorder="1"/>
    <xf numFmtId="167" fontId="11" fillId="0" borderId="5" xfId="0" applyNumberFormat="1" applyFont="1" applyBorder="1" applyAlignment="1" applyProtection="1">
      <alignment horizontal="right" vertical="center"/>
    </xf>
    <xf numFmtId="0" fontId="11" fillId="0" borderId="5" xfId="0" applyFont="1" applyBorder="1" applyAlignment="1" applyProtection="1">
      <alignment horizontal="right" vertical="center"/>
    </xf>
    <xf numFmtId="166" fontId="11" fillId="0" borderId="5" xfId="0" applyNumberFormat="1" applyFont="1" applyBorder="1" applyAlignment="1" applyProtection="1">
      <alignment horizontal="right" vertical="center"/>
    </xf>
    <xf numFmtId="0" fontId="11" fillId="0" borderId="6" xfId="0" applyFont="1" applyBorder="1" applyAlignment="1" applyProtection="1">
      <alignment horizontal="right" vertical="center"/>
    </xf>
    <xf numFmtId="167" fontId="22" fillId="0" borderId="7" xfId="0" applyNumberFormat="1" applyFont="1" applyBorder="1" applyAlignment="1" applyProtection="1">
      <alignment horizontal="right" vertical="center"/>
    </xf>
    <xf numFmtId="0" fontId="22" fillId="0" borderId="7" xfId="0" applyFont="1" applyBorder="1" applyAlignment="1" applyProtection="1">
      <alignment horizontal="right" vertical="center"/>
    </xf>
    <xf numFmtId="166" fontId="22" fillId="0" borderId="9" xfId="0" applyNumberFormat="1" applyFont="1" applyBorder="1" applyAlignment="1" applyProtection="1">
      <alignment horizontal="right" vertical="center"/>
    </xf>
    <xf numFmtId="166" fontId="11" fillId="0" borderId="30" xfId="0" applyNumberFormat="1" applyFont="1" applyBorder="1" applyAlignment="1" applyProtection="1">
      <alignment horizontal="right" vertical="center"/>
    </xf>
    <xf numFmtId="3" fontId="22" fillId="0" borderId="7" xfId="0" applyNumberFormat="1" applyFont="1" applyBorder="1" applyAlignment="1" applyProtection="1">
      <alignment horizontal="right" vertical="center"/>
    </xf>
    <xf numFmtId="166" fontId="22" fillId="0" borderId="7" xfId="0" applyNumberFormat="1" applyFont="1" applyBorder="1" applyAlignment="1" applyProtection="1">
      <alignment horizontal="right" vertical="center"/>
    </xf>
    <xf numFmtId="37" fontId="22" fillId="0" borderId="7" xfId="0" applyNumberFormat="1" applyFont="1" applyBorder="1" applyAlignment="1" applyProtection="1">
      <alignment horizontal="right" vertical="center"/>
    </xf>
    <xf numFmtId="5" fontId="22" fillId="0" borderId="7" xfId="0" applyNumberFormat="1" applyFont="1" applyBorder="1" applyAlignment="1" applyProtection="1">
      <alignment horizontal="right" vertical="center"/>
    </xf>
    <xf numFmtId="0" fontId="37" fillId="0" borderId="0" xfId="0" applyFont="1" applyBorder="1" applyAlignment="1">
      <alignment vertical="center"/>
    </xf>
    <xf numFmtId="49" fontId="11" fillId="0" borderId="8" xfId="0" applyNumberFormat="1" applyFont="1" applyBorder="1" applyAlignment="1" applyProtection="1">
      <alignment horizontal="left" vertical="center"/>
    </xf>
    <xf numFmtId="3" fontId="11" fillId="2" borderId="14" xfId="0" applyNumberFormat="1" applyFont="1" applyFill="1" applyBorder="1" applyAlignment="1" applyProtection="1">
      <alignment horizontal="right"/>
    </xf>
    <xf numFmtId="3" fontId="11" fillId="2" borderId="14" xfId="0" applyNumberFormat="1" applyFont="1" applyFill="1" applyBorder="1" applyAlignment="1">
      <alignment horizontal="right"/>
    </xf>
    <xf numFmtId="167" fontId="11" fillId="2" borderId="14" xfId="0" applyNumberFormat="1" applyFont="1" applyFill="1" applyBorder="1" applyAlignment="1">
      <alignment horizontal="right"/>
    </xf>
    <xf numFmtId="0" fontId="11" fillId="2" borderId="14" xfId="0" applyFont="1" applyFill="1" applyBorder="1" applyAlignment="1">
      <alignment horizontal="right"/>
    </xf>
    <xf numFmtId="166" fontId="11" fillId="2" borderId="14" xfId="0" applyNumberFormat="1" applyFont="1" applyFill="1" applyBorder="1" applyAlignment="1" applyProtection="1">
      <alignment horizontal="right"/>
    </xf>
    <xf numFmtId="3" fontId="22" fillId="2" borderId="17" xfId="0" applyNumberFormat="1" applyFont="1" applyFill="1" applyBorder="1" applyAlignment="1">
      <alignment horizontal="right"/>
    </xf>
    <xf numFmtId="167" fontId="22" fillId="2" borderId="17" xfId="0" applyNumberFormat="1" applyFont="1" applyFill="1" applyBorder="1" applyAlignment="1">
      <alignment horizontal="right"/>
    </xf>
    <xf numFmtId="165" fontId="22" fillId="2" borderId="17" xfId="0" applyNumberFormat="1" applyFont="1" applyFill="1" applyBorder="1" applyAlignment="1" applyProtection="1">
      <alignment horizontal="right"/>
    </xf>
    <xf numFmtId="166" fontId="22" fillId="2" borderId="17" xfId="0" applyNumberFormat="1" applyFont="1" applyFill="1" applyBorder="1" applyAlignment="1" applyProtection="1">
      <alignment horizontal="right"/>
    </xf>
    <xf numFmtId="171" fontId="11" fillId="0" borderId="14" xfId="1" applyNumberFormat="1" applyFont="1" applyBorder="1"/>
    <xf numFmtId="166" fontId="11" fillId="0" borderId="18" xfId="2" applyNumberFormat="1" applyFont="1" applyBorder="1" applyAlignment="1" applyProtection="1">
      <alignment vertical="center"/>
    </xf>
    <xf numFmtId="37" fontId="11" fillId="0" borderId="19" xfId="0" applyNumberFormat="1" applyFont="1" applyBorder="1" applyAlignment="1" applyProtection="1">
      <alignment vertical="center"/>
    </xf>
    <xf numFmtId="37" fontId="11" fillId="0" borderId="17" xfId="2" applyNumberFormat="1" applyFont="1" applyBorder="1" applyProtection="1"/>
    <xf numFmtId="166" fontId="11" fillId="0" borderId="17" xfId="0" applyNumberFormat="1" applyFont="1" applyBorder="1"/>
    <xf numFmtId="0" fontId="36" fillId="0" borderId="0" xfId="0" applyFont="1" applyBorder="1" applyAlignment="1" applyProtection="1">
      <alignment vertical="center"/>
    </xf>
    <xf numFmtId="0" fontId="37" fillId="0" borderId="0" xfId="0" applyFont="1" applyBorder="1" applyProtection="1"/>
    <xf numFmtId="37" fontId="11" fillId="0" borderId="0" xfId="0" applyNumberFormat="1" applyFont="1" applyFill="1" applyBorder="1" applyAlignment="1" applyProtection="1">
      <alignment horizontal="left" vertical="center"/>
    </xf>
    <xf numFmtId="37" fontId="22" fillId="0" borderId="19" xfId="0" applyNumberFormat="1" applyFont="1" applyFill="1" applyBorder="1" applyAlignment="1" applyProtection="1">
      <alignment horizontal="right" vertical="center"/>
    </xf>
    <xf numFmtId="0" fontId="37" fillId="0" borderId="0" xfId="0" applyFont="1" applyFill="1" applyBorder="1" applyAlignment="1" applyProtection="1">
      <alignment vertical="center"/>
    </xf>
    <xf numFmtId="0" fontId="22" fillId="0" borderId="38" xfId="0" applyFont="1" applyBorder="1" applyAlignment="1" applyProtection="1">
      <alignment horizontal="centerContinuous" vertical="center"/>
    </xf>
    <xf numFmtId="0" fontId="22" fillId="0" borderId="38" xfId="0" applyFont="1" applyBorder="1" applyAlignment="1" applyProtection="1">
      <alignment horizontal="left" vertical="center"/>
    </xf>
    <xf numFmtId="0" fontId="22" fillId="0" borderId="38" xfId="0" applyFont="1" applyBorder="1" applyAlignment="1" applyProtection="1">
      <alignment horizontal="left" vertical="center" wrapText="1"/>
    </xf>
    <xf numFmtId="0" fontId="22" fillId="0" borderId="38" xfId="0" applyFont="1" applyBorder="1" applyAlignment="1" applyProtection="1">
      <alignment horizontal="right" vertical="center"/>
    </xf>
    <xf numFmtId="0" fontId="22" fillId="0" borderId="38" xfId="0" applyFont="1" applyBorder="1" applyAlignment="1" applyProtection="1">
      <alignment vertical="center"/>
    </xf>
    <xf numFmtId="10" fontId="11" fillId="0" borderId="0" xfId="8" applyNumberFormat="1" applyFont="1" applyProtection="1"/>
    <xf numFmtId="0" fontId="11" fillId="0" borderId="38" xfId="0" applyFont="1" applyBorder="1" applyAlignment="1" applyProtection="1">
      <alignment horizontal="left" vertical="center"/>
    </xf>
    <xf numFmtId="0" fontId="11" fillId="0" borderId="38" xfId="0" applyFont="1" applyBorder="1" applyAlignment="1" applyProtection="1">
      <alignment vertical="center"/>
    </xf>
    <xf numFmtId="0" fontId="26" fillId="0" borderId="38" xfId="0" applyFont="1" applyBorder="1" applyAlignment="1" applyProtection="1">
      <alignment horizontal="left" vertical="center"/>
      <protection locked="0"/>
    </xf>
    <xf numFmtId="171" fontId="11" fillId="0" borderId="0" xfId="6" applyNumberFormat="1" applyFont="1" applyProtection="1"/>
    <xf numFmtId="0" fontId="22" fillId="0" borderId="8" xfId="0" applyFont="1" applyBorder="1" applyAlignment="1">
      <alignment horizontal="center" vertical="center"/>
    </xf>
    <xf numFmtId="0" fontId="22" fillId="0" borderId="38" xfId="0" applyFont="1" applyBorder="1" applyAlignment="1">
      <alignment horizontal="center" vertical="center"/>
    </xf>
    <xf numFmtId="0" fontId="22" fillId="0" borderId="14" xfId="0" applyFont="1" applyBorder="1" applyAlignment="1">
      <alignment horizontal="center" wrapText="1"/>
    </xf>
    <xf numFmtId="0" fontId="22" fillId="0" borderId="22" xfId="0" applyFont="1" applyBorder="1" applyAlignment="1">
      <alignment horizontal="center" wrapText="1"/>
    </xf>
    <xf numFmtId="0" fontId="22" fillId="0" borderId="30" xfId="0" applyFont="1" applyBorder="1" applyAlignment="1">
      <alignment horizontal="center" vertical="center"/>
    </xf>
    <xf numFmtId="171" fontId="11" fillId="0" borderId="0" xfId="1" applyNumberFormat="1" applyFont="1" applyProtection="1"/>
    <xf numFmtId="171" fontId="22" fillId="0" borderId="0" xfId="1" applyNumberFormat="1" applyFont="1" applyProtection="1"/>
    <xf numFmtId="0" fontId="36" fillId="0" borderId="0" xfId="0" applyFont="1" applyBorder="1" applyAlignment="1">
      <alignment vertical="center"/>
    </xf>
    <xf numFmtId="0" fontId="22" fillId="0" borderId="38" xfId="0" applyFont="1" applyBorder="1" applyAlignment="1">
      <alignment vertical="center" wrapText="1"/>
    </xf>
    <xf numFmtId="0" fontId="11" fillId="0" borderId="16" xfId="0" applyFont="1" applyBorder="1" applyAlignment="1">
      <alignment horizontal="left" vertical="center"/>
    </xf>
    <xf numFmtId="0" fontId="11" fillId="0" borderId="16" xfId="0" applyFont="1" applyBorder="1" applyAlignment="1">
      <alignment vertical="center" wrapText="1"/>
    </xf>
    <xf numFmtId="3" fontId="11" fillId="0" borderId="16" xfId="0" applyNumberFormat="1" applyFont="1" applyBorder="1" applyAlignment="1" applyProtection="1">
      <alignment vertical="center"/>
    </xf>
    <xf numFmtId="0" fontId="11" fillId="0" borderId="30" xfId="0" applyFont="1" applyBorder="1" applyAlignment="1">
      <alignment horizontal="left"/>
    </xf>
    <xf numFmtId="0" fontId="11" fillId="0" borderId="30" xfId="0" applyFont="1" applyBorder="1" applyAlignment="1">
      <alignment horizontal="left" wrapText="1"/>
    </xf>
    <xf numFmtId="0" fontId="0" fillId="0" borderId="0" xfId="0" applyBorder="1" applyAlignment="1">
      <alignment horizontal="left"/>
    </xf>
    <xf numFmtId="37" fontId="22" fillId="0" borderId="15" xfId="0" applyNumberFormat="1" applyFont="1" applyBorder="1" applyProtection="1"/>
    <xf numFmtId="0" fontId="11" fillId="0" borderId="14" xfId="0" applyFont="1" applyBorder="1" applyAlignment="1">
      <alignment vertical="center"/>
    </xf>
    <xf numFmtId="3" fontId="11" fillId="0" borderId="38" xfId="0" applyNumberFormat="1" applyFont="1" applyBorder="1" applyAlignment="1">
      <alignment horizontal="right" vertical="center"/>
    </xf>
    <xf numFmtId="3" fontId="11" fillId="0" borderId="16" xfId="0" applyNumberFormat="1" applyFont="1" applyBorder="1" applyAlignment="1">
      <alignment horizontal="right" vertical="center"/>
    </xf>
    <xf numFmtId="3" fontId="25" fillId="2" borderId="16" xfId="0" applyNumberFormat="1" applyFont="1" applyFill="1" applyBorder="1" applyAlignment="1" applyProtection="1">
      <alignment horizontal="right"/>
    </xf>
    <xf numFmtId="167" fontId="25" fillId="2" borderId="16" xfId="0" applyNumberFormat="1" applyFont="1" applyFill="1" applyBorder="1" applyAlignment="1" applyProtection="1">
      <alignment horizontal="right"/>
    </xf>
    <xf numFmtId="49" fontId="22" fillId="0" borderId="14" xfId="0" applyNumberFormat="1" applyFont="1" applyBorder="1" applyAlignment="1">
      <alignment horizontal="right"/>
    </xf>
    <xf numFmtId="167" fontId="25" fillId="2" borderId="7" xfId="11" applyNumberFormat="1" applyFont="1" applyFill="1" applyBorder="1" applyAlignment="1" applyProtection="1">
      <alignment horizontal="right"/>
    </xf>
    <xf numFmtId="3" fontId="11" fillId="0" borderId="4" xfId="1" applyNumberFormat="1" applyFont="1" applyBorder="1"/>
    <xf numFmtId="3" fontId="22" fillId="0" borderId="10" xfId="0" applyNumberFormat="1" applyFont="1" applyBorder="1"/>
    <xf numFmtId="3" fontId="22" fillId="0" borderId="31" xfId="0" applyNumberFormat="1" applyFont="1" applyBorder="1"/>
    <xf numFmtId="166" fontId="25" fillId="2" borderId="31" xfId="0" applyNumberFormat="1" applyFont="1" applyFill="1" applyBorder="1" applyAlignment="1" applyProtection="1">
      <alignment horizontal="right"/>
    </xf>
    <xf numFmtId="0" fontId="36" fillId="0" borderId="0" xfId="0" applyFont="1" applyBorder="1" applyAlignment="1">
      <alignment horizontal="left" vertical="center" wrapText="1"/>
    </xf>
    <xf numFmtId="0" fontId="22" fillId="0" borderId="39" xfId="0" applyFont="1" applyBorder="1" applyAlignment="1" applyProtection="1">
      <alignment horizontal="right" vertical="center" wrapText="1"/>
    </xf>
    <xf numFmtId="0" fontId="11" fillId="0" borderId="29" xfId="0" applyFont="1" applyFill="1" applyBorder="1" applyAlignment="1">
      <alignment vertical="center"/>
    </xf>
    <xf numFmtId="3" fontId="11" fillId="0" borderId="29" xfId="0" applyNumberFormat="1" applyFont="1" applyFill="1" applyBorder="1" applyAlignment="1" applyProtection="1">
      <alignment vertical="center"/>
    </xf>
    <xf numFmtId="0" fontId="22" fillId="0" borderId="22" xfId="0" applyFont="1" applyBorder="1" applyAlignment="1">
      <alignment wrapText="1"/>
    </xf>
    <xf numFmtId="3" fontId="22" fillId="0" borderId="19" xfId="1" applyNumberFormat="1" applyFont="1" applyBorder="1" applyAlignment="1" applyProtection="1">
      <alignment horizontal="right" vertical="center"/>
    </xf>
    <xf numFmtId="0" fontId="0" fillId="0" borderId="40" xfId="0" applyBorder="1" applyAlignment="1">
      <alignment wrapText="1"/>
    </xf>
    <xf numFmtId="3" fontId="22" fillId="0" borderId="30" xfId="1" applyNumberFormat="1" applyFont="1" applyBorder="1" applyAlignment="1" applyProtection="1">
      <alignment horizontal="right" vertical="center"/>
    </xf>
    <xf numFmtId="5" fontId="22" fillId="0" borderId="30" xfId="1" applyNumberFormat="1" applyFont="1" applyBorder="1" applyAlignment="1" applyProtection="1">
      <alignment horizontal="right" vertical="center"/>
    </xf>
    <xf numFmtId="5" fontId="22" fillId="0" borderId="19" xfId="1" applyNumberFormat="1" applyFont="1" applyBorder="1" applyAlignment="1" applyProtection="1">
      <alignment horizontal="right" vertical="center"/>
    </xf>
    <xf numFmtId="0" fontId="11" fillId="0" borderId="40" xfId="0" applyFont="1" applyBorder="1"/>
    <xf numFmtId="167" fontId="11" fillId="0" borderId="40" xfId="0" applyNumberFormat="1" applyFont="1" applyBorder="1" applyProtection="1"/>
    <xf numFmtId="5" fontId="11" fillId="0" borderId="40" xfId="0" applyNumberFormat="1" applyFont="1" applyBorder="1" applyProtection="1"/>
    <xf numFmtId="0" fontId="11" fillId="2" borderId="40" xfId="0" applyFont="1" applyFill="1" applyBorder="1" applyAlignment="1">
      <alignment horizontal="right"/>
    </xf>
    <xf numFmtId="3" fontId="11" fillId="2" borderId="40" xfId="0" applyNumberFormat="1" applyFont="1" applyFill="1" applyBorder="1" applyAlignment="1" applyProtection="1">
      <alignment horizontal="right"/>
    </xf>
    <xf numFmtId="3" fontId="11" fillId="2" borderId="40" xfId="0" applyNumberFormat="1" applyFont="1" applyFill="1" applyBorder="1" applyAlignment="1">
      <alignment horizontal="right"/>
    </xf>
    <xf numFmtId="167" fontId="11" fillId="2" borderId="40" xfId="0" applyNumberFormat="1" applyFont="1" applyFill="1" applyBorder="1" applyAlignment="1" applyProtection="1">
      <alignment horizontal="right"/>
    </xf>
    <xf numFmtId="167" fontId="11" fillId="0" borderId="14" xfId="0" applyNumberFormat="1" applyFont="1" applyBorder="1" applyProtection="1"/>
    <xf numFmtId="0" fontId="11" fillId="2" borderId="14" xfId="0" applyFont="1" applyFill="1" applyBorder="1" applyAlignment="1">
      <alignment horizontal="centerContinuous" wrapText="1"/>
    </xf>
    <xf numFmtId="5" fontId="11" fillId="2" borderId="14" xfId="0" applyNumberFormat="1" applyFont="1" applyFill="1" applyBorder="1" applyAlignment="1" applyProtection="1">
      <alignment horizontal="right"/>
    </xf>
    <xf numFmtId="0" fontId="22" fillId="0" borderId="0" xfId="0" applyFont="1" applyFill="1" applyBorder="1" applyAlignment="1" applyProtection="1">
      <alignment horizontal="center" vertical="center"/>
    </xf>
    <xf numFmtId="37" fontId="11" fillId="0" borderId="40" xfId="0" applyNumberFormat="1" applyFont="1" applyFill="1" applyBorder="1" applyAlignment="1" applyProtection="1">
      <alignment horizontal="right" vertical="center"/>
    </xf>
    <xf numFmtId="166" fontId="11" fillId="0" borderId="40" xfId="0" applyNumberFormat="1" applyFont="1" applyFill="1" applyBorder="1" applyAlignment="1" applyProtection="1">
      <alignment horizontal="right" vertical="center"/>
    </xf>
    <xf numFmtId="0" fontId="22" fillId="0" borderId="14" xfId="0" applyFont="1" applyFill="1" applyBorder="1" applyAlignment="1" applyProtection="1">
      <alignment horizontal="right" vertical="center"/>
    </xf>
    <xf numFmtId="0" fontId="11" fillId="0" borderId="40" xfId="0" applyFont="1" applyFill="1" applyBorder="1" applyAlignment="1" applyProtection="1">
      <alignment vertical="center"/>
    </xf>
    <xf numFmtId="3" fontId="11" fillId="0" borderId="40" xfId="0" applyNumberFormat="1" applyFont="1" applyFill="1" applyBorder="1" applyAlignment="1" applyProtection="1">
      <alignment horizontal="right" vertical="center"/>
    </xf>
    <xf numFmtId="0" fontId="11" fillId="0" borderId="0"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0" fontId="22" fillId="0" borderId="14" xfId="0" applyFont="1" applyFill="1" applyBorder="1" applyAlignment="1" applyProtection="1">
      <alignment vertical="center"/>
    </xf>
    <xf numFmtId="0" fontId="24" fillId="0" borderId="0" xfId="0" applyFont="1"/>
    <xf numFmtId="0" fontId="24" fillId="0" borderId="0" xfId="0" applyFont="1" applyBorder="1"/>
    <xf numFmtId="0" fontId="0" fillId="0" borderId="0" xfId="0"/>
    <xf numFmtId="0" fontId="12" fillId="0" borderId="0" xfId="0" applyFont="1"/>
    <xf numFmtId="0" fontId="11" fillId="0" borderId="0" xfId="0" applyFont="1"/>
    <xf numFmtId="3" fontId="0" fillId="0" borderId="0" xfId="0" applyNumberFormat="1"/>
    <xf numFmtId="0" fontId="12" fillId="0" borderId="0" xfId="0" applyFont="1" applyBorder="1"/>
    <xf numFmtId="0" fontId="0" fillId="0" borderId="0" xfId="0" applyBorder="1"/>
    <xf numFmtId="0" fontId="11" fillId="0" borderId="0" xfId="0" applyFont="1" applyAlignment="1" applyProtection="1">
      <alignment vertical="center"/>
    </xf>
    <xf numFmtId="3" fontId="11" fillId="0" borderId="0" xfId="0" applyNumberFormat="1" applyFont="1" applyAlignment="1" applyProtection="1">
      <alignment vertical="center"/>
    </xf>
    <xf numFmtId="0" fontId="27" fillId="0" borderId="0" xfId="0" applyFont="1"/>
    <xf numFmtId="0" fontId="11" fillId="0" borderId="0" xfId="0" applyFont="1" applyFill="1" applyBorder="1" applyAlignment="1" applyProtection="1">
      <alignment vertical="center"/>
    </xf>
    <xf numFmtId="0" fontId="0" fillId="0" borderId="0" xfId="0" applyFill="1" applyBorder="1"/>
    <xf numFmtId="167" fontId="22" fillId="0" borderId="33" xfId="0" applyNumberFormat="1" applyFont="1" applyBorder="1" applyAlignment="1" applyProtection="1">
      <alignment vertical="center"/>
    </xf>
    <xf numFmtId="3" fontId="0" fillId="0" borderId="0" xfId="0" applyNumberFormat="1" applyFill="1" applyBorder="1"/>
    <xf numFmtId="3" fontId="11" fillId="0" borderId="30" xfId="0" applyNumberFormat="1" applyFont="1" applyFill="1" applyBorder="1" applyAlignment="1" applyProtection="1">
      <alignment vertical="center"/>
    </xf>
    <xf numFmtId="0" fontId="11" fillId="0" borderId="0" xfId="0" applyFont="1" applyFill="1" applyAlignment="1" applyProtection="1">
      <alignment vertical="center"/>
    </xf>
    <xf numFmtId="3" fontId="11" fillId="0" borderId="17" xfId="0" applyNumberFormat="1" applyFont="1" applyFill="1" applyBorder="1" applyAlignment="1" applyProtection="1">
      <alignment vertical="center"/>
    </xf>
    <xf numFmtId="3" fontId="22" fillId="0" borderId="17" xfId="0" applyNumberFormat="1" applyFont="1" applyFill="1" applyBorder="1" applyAlignment="1" applyProtection="1">
      <alignment vertical="center"/>
    </xf>
    <xf numFmtId="167" fontId="11" fillId="0" borderId="17" xfId="0" applyNumberFormat="1" applyFont="1" applyFill="1" applyBorder="1" applyAlignment="1" applyProtection="1">
      <alignment vertical="center"/>
    </xf>
    <xf numFmtId="167" fontId="22" fillId="0" borderId="18" xfId="0" applyNumberFormat="1" applyFont="1" applyFill="1" applyBorder="1" applyAlignment="1" applyProtection="1">
      <alignment vertical="center"/>
    </xf>
    <xf numFmtId="0" fontId="36" fillId="0" borderId="0" xfId="0" applyFont="1"/>
    <xf numFmtId="0" fontId="10" fillId="0" borderId="0" xfId="0" applyFont="1" applyFill="1" applyAlignment="1" applyProtection="1">
      <alignment vertical="center"/>
    </xf>
    <xf numFmtId="0" fontId="0" fillId="0" borderId="0" xfId="0" applyFill="1"/>
    <xf numFmtId="0" fontId="36" fillId="0" borderId="14" xfId="0" applyFont="1" applyBorder="1" applyAlignment="1" applyProtection="1">
      <alignment vertical="center"/>
    </xf>
    <xf numFmtId="0" fontId="36" fillId="0" borderId="0" xfId="0" applyFont="1" applyBorder="1" applyAlignment="1" applyProtection="1">
      <alignment vertical="center"/>
    </xf>
    <xf numFmtId="0" fontId="22" fillId="0" borderId="36" xfId="0" applyFont="1" applyBorder="1" applyAlignment="1" applyProtection="1">
      <alignment vertical="center" wrapText="1"/>
    </xf>
    <xf numFmtId="0" fontId="22" fillId="0" borderId="36" xfId="0" applyFont="1" applyBorder="1" applyAlignment="1" applyProtection="1">
      <alignment horizontal="right" vertical="center"/>
    </xf>
    <xf numFmtId="0" fontId="12" fillId="0" borderId="0" xfId="0" applyFont="1" applyFill="1" applyBorder="1" applyProtection="1"/>
    <xf numFmtId="0" fontId="12" fillId="0" borderId="0" xfId="0" applyFont="1" applyFill="1" applyBorder="1"/>
    <xf numFmtId="0" fontId="27" fillId="0" borderId="0" xfId="0" applyFont="1" applyBorder="1" applyAlignment="1">
      <alignment vertical="center" wrapText="1"/>
    </xf>
    <xf numFmtId="166" fontId="0" fillId="0" borderId="0" xfId="2" applyNumberFormat="1" applyFont="1" applyFill="1" applyBorder="1"/>
    <xf numFmtId="166" fontId="0" fillId="0" borderId="0" xfId="2" applyNumberFormat="1" applyFont="1" applyFill="1" applyBorder="1" applyAlignment="1"/>
    <xf numFmtId="10" fontId="0" fillId="0" borderId="0" xfId="2" applyNumberFormat="1" applyFont="1" applyFill="1" applyBorder="1"/>
    <xf numFmtId="167" fontId="11" fillId="0" borderId="28" xfId="1" applyNumberFormat="1" applyFont="1" applyBorder="1" applyAlignment="1" applyProtection="1">
      <alignment horizontal="left" vertical="center"/>
    </xf>
    <xf numFmtId="3" fontId="11" fillId="0" borderId="3" xfId="1" applyNumberFormat="1" applyFont="1" applyBorder="1" applyAlignment="1" applyProtection="1">
      <alignment horizontal="left" vertical="center"/>
    </xf>
    <xf numFmtId="0" fontId="22" fillId="0" borderId="33" xfId="1" applyNumberFormat="1" applyFont="1" applyBorder="1" applyAlignment="1" applyProtection="1">
      <alignment horizontal="left" vertical="center"/>
    </xf>
    <xf numFmtId="0" fontId="22" fillId="0" borderId="39" xfId="0" applyFont="1" applyBorder="1" applyAlignment="1" applyProtection="1">
      <alignment horizontal="left" vertical="center" wrapText="1"/>
    </xf>
    <xf numFmtId="0" fontId="24" fillId="0" borderId="0" xfId="0" applyFont="1" applyBorder="1" applyAlignment="1">
      <alignment horizontal="left" vertical="center" wrapText="1"/>
    </xf>
    <xf numFmtId="0" fontId="22" fillId="0" borderId="0" xfId="0" applyFont="1" applyBorder="1" applyAlignment="1" applyProtection="1"/>
    <xf numFmtId="3" fontId="26" fillId="3" borderId="40" xfId="0" applyNumberFormat="1" applyFont="1" applyFill="1" applyBorder="1" applyAlignment="1">
      <alignment vertical="center"/>
    </xf>
    <xf numFmtId="174" fontId="25" fillId="3" borderId="30" xfId="0" applyNumberFormat="1" applyFont="1" applyFill="1" applyBorder="1" applyAlignment="1">
      <alignment vertical="center"/>
    </xf>
    <xf numFmtId="174" fontId="25" fillId="3" borderId="0" xfId="0" applyNumberFormat="1" applyFont="1" applyFill="1" applyBorder="1" applyAlignment="1">
      <alignment vertical="center"/>
    </xf>
    <xf numFmtId="174" fontId="25" fillId="3" borderId="40" xfId="0" applyNumberFormat="1" applyFont="1" applyFill="1" applyBorder="1" applyAlignment="1">
      <alignment vertical="center"/>
    </xf>
    <xf numFmtId="174" fontId="25" fillId="3" borderId="29" xfId="0" applyNumberFormat="1" applyFont="1" applyFill="1" applyBorder="1" applyAlignment="1">
      <alignment vertical="center"/>
    </xf>
    <xf numFmtId="175" fontId="11" fillId="0" borderId="0" xfId="11" applyNumberFormat="1" applyFont="1" applyProtection="1"/>
    <xf numFmtId="175" fontId="22" fillId="0" borderId="0" xfId="11" applyNumberFormat="1" applyFont="1" applyProtection="1"/>
    <xf numFmtId="167" fontId="25" fillId="3" borderId="0" xfId="0" applyNumberFormat="1" applyFont="1" applyFill="1" applyBorder="1" applyAlignment="1">
      <alignment vertical="center"/>
    </xf>
    <xf numFmtId="171" fontId="11" fillId="0" borderId="0" xfId="0" applyNumberFormat="1" applyFont="1" applyProtection="1"/>
    <xf numFmtId="174" fontId="26" fillId="3" borderId="30" xfId="0" applyNumberFormat="1" applyFont="1" applyFill="1" applyBorder="1" applyAlignment="1">
      <alignment vertical="center"/>
    </xf>
    <xf numFmtId="10" fontId="22" fillId="0" borderId="0" xfId="2" applyNumberFormat="1" applyFont="1" applyBorder="1" applyAlignment="1" applyProtection="1">
      <alignment horizontal="centerContinuous" vertical="center"/>
    </xf>
    <xf numFmtId="10" fontId="22" fillId="0" borderId="38" xfId="2" applyNumberFormat="1" applyFont="1" applyBorder="1" applyAlignment="1" applyProtection="1">
      <alignment horizontal="centerContinuous" vertical="center"/>
    </xf>
    <xf numFmtId="10" fontId="22" fillId="0" borderId="38" xfId="2" applyNumberFormat="1" applyFont="1" applyBorder="1" applyAlignment="1" applyProtection="1">
      <alignment horizontal="right" vertical="center"/>
    </xf>
    <xf numFmtId="10" fontId="26" fillId="3" borderId="30" xfId="2" applyNumberFormat="1" applyFont="1" applyFill="1" applyBorder="1" applyAlignment="1">
      <alignment vertical="center"/>
    </xf>
    <xf numFmtId="10" fontId="11" fillId="0" borderId="0" xfId="2" applyNumberFormat="1" applyFont="1" applyProtection="1"/>
    <xf numFmtId="10" fontId="11" fillId="0" borderId="0" xfId="2" applyNumberFormat="1" applyFont="1" applyBorder="1" applyProtection="1"/>
    <xf numFmtId="10" fontId="11" fillId="0" borderId="0" xfId="2" applyNumberFormat="1" applyFont="1" applyAlignment="1" applyProtection="1">
      <alignment vertical="center"/>
    </xf>
    <xf numFmtId="10" fontId="26" fillId="3" borderId="40" xfId="2" applyNumberFormat="1" applyFont="1" applyFill="1" applyBorder="1" applyAlignment="1">
      <alignment vertical="center"/>
    </xf>
    <xf numFmtId="3" fontId="26" fillId="3" borderId="16" xfId="0" applyNumberFormat="1" applyFont="1" applyFill="1" applyBorder="1" applyAlignment="1">
      <alignment vertical="center"/>
    </xf>
    <xf numFmtId="10" fontId="26" fillId="3" borderId="16" xfId="2" applyNumberFormat="1" applyFont="1" applyFill="1" applyBorder="1" applyAlignment="1">
      <alignment vertical="center"/>
    </xf>
    <xf numFmtId="10" fontId="26" fillId="3" borderId="14" xfId="2" applyNumberFormat="1" applyFont="1" applyFill="1" applyBorder="1" applyAlignment="1">
      <alignment vertical="center"/>
    </xf>
    <xf numFmtId="174" fontId="25" fillId="3" borderId="16" xfId="0" applyNumberFormat="1" applyFont="1" applyFill="1" applyBorder="1" applyAlignment="1">
      <alignment vertical="center"/>
    </xf>
    <xf numFmtId="0" fontId="26" fillId="3" borderId="16" xfId="0" applyFont="1" applyFill="1" applyBorder="1" applyAlignment="1">
      <alignment vertical="center"/>
    </xf>
    <xf numFmtId="167" fontId="25" fillId="3" borderId="29" xfId="0" applyNumberFormat="1" applyFont="1" applyFill="1" applyBorder="1" applyAlignment="1">
      <alignment vertical="center"/>
    </xf>
    <xf numFmtId="3" fontId="25" fillId="3" borderId="14" xfId="0" applyNumberFormat="1" applyFont="1" applyFill="1" applyBorder="1" applyAlignment="1">
      <alignment vertical="center"/>
    </xf>
    <xf numFmtId="174" fontId="25" fillId="3" borderId="14" xfId="0" applyNumberFormat="1" applyFont="1" applyFill="1" applyBorder="1" applyAlignment="1">
      <alignment vertical="center"/>
    </xf>
    <xf numFmtId="167" fontId="25" fillId="3" borderId="14" xfId="0" applyNumberFormat="1" applyFont="1" applyFill="1" applyBorder="1" applyAlignment="1">
      <alignment vertical="center"/>
    </xf>
    <xf numFmtId="174" fontId="26" fillId="3" borderId="14" xfId="0" applyNumberFormat="1" applyFont="1" applyFill="1" applyBorder="1" applyAlignment="1">
      <alignment vertical="center"/>
    </xf>
    <xf numFmtId="167" fontId="26" fillId="3" borderId="14" xfId="0" applyNumberFormat="1" applyFont="1" applyFill="1" applyBorder="1" applyAlignment="1">
      <alignment vertical="center"/>
    </xf>
    <xf numFmtId="167" fontId="26" fillId="3" borderId="0" xfId="0" applyNumberFormat="1" applyFont="1" applyFill="1" applyBorder="1" applyAlignment="1">
      <alignment vertical="center"/>
    </xf>
    <xf numFmtId="174" fontId="26" fillId="3" borderId="17" xfId="0" applyNumberFormat="1" applyFont="1" applyFill="1" applyBorder="1" applyAlignment="1">
      <alignment vertical="center"/>
    </xf>
    <xf numFmtId="3" fontId="26" fillId="3" borderId="22" xfId="0" applyNumberFormat="1" applyFont="1" applyFill="1" applyBorder="1" applyAlignment="1">
      <alignment vertical="center"/>
    </xf>
    <xf numFmtId="174" fontId="25" fillId="3" borderId="17" xfId="0" applyNumberFormat="1" applyFont="1" applyFill="1" applyBorder="1" applyAlignment="1">
      <alignment vertical="center"/>
    </xf>
    <xf numFmtId="167" fontId="25" fillId="3" borderId="17" xfId="0" applyNumberFormat="1" applyFont="1" applyFill="1" applyBorder="1" applyAlignment="1">
      <alignment vertical="center"/>
    </xf>
    <xf numFmtId="3" fontId="11" fillId="0" borderId="23" xfId="0" applyNumberFormat="1" applyFont="1" applyBorder="1" applyProtection="1"/>
    <xf numFmtId="3" fontId="26" fillId="3" borderId="23" xfId="0" applyNumberFormat="1" applyFont="1" applyFill="1" applyBorder="1" applyAlignment="1">
      <alignment vertical="center"/>
    </xf>
    <xf numFmtId="0" fontId="22" fillId="0" borderId="40" xfId="0" applyFont="1" applyBorder="1" applyAlignment="1" applyProtection="1">
      <alignment vertical="center"/>
    </xf>
    <xf numFmtId="0" fontId="25" fillId="3" borderId="14" xfId="0" applyFont="1" applyFill="1" applyBorder="1" applyAlignment="1">
      <alignment vertical="center"/>
    </xf>
    <xf numFmtId="174" fontId="25" fillId="3" borderId="22" xfId="0" applyNumberFormat="1" applyFont="1" applyFill="1" applyBorder="1" applyAlignment="1">
      <alignment vertical="center"/>
    </xf>
    <xf numFmtId="3" fontId="25" fillId="3" borderId="42" xfId="0" applyNumberFormat="1" applyFont="1" applyFill="1" applyBorder="1" applyAlignment="1">
      <alignment vertical="center"/>
    </xf>
    <xf numFmtId="167" fontId="25" fillId="3" borderId="35" xfId="0" applyNumberFormat="1" applyFont="1" applyFill="1" applyBorder="1" applyAlignment="1">
      <alignment vertical="center"/>
    </xf>
    <xf numFmtId="0" fontId="22" fillId="0" borderId="41" xfId="0" applyFont="1" applyBorder="1" applyAlignment="1" applyProtection="1">
      <alignment horizontal="left" vertical="center"/>
    </xf>
    <xf numFmtId="3" fontId="0" fillId="0" borderId="0" xfId="0" applyNumberFormat="1" applyBorder="1" applyAlignment="1">
      <alignment vertical="center"/>
    </xf>
    <xf numFmtId="3" fontId="16" fillId="0" borderId="0" xfId="0" applyNumberFormat="1" applyFont="1" applyBorder="1" applyAlignment="1">
      <alignment vertical="center"/>
    </xf>
    <xf numFmtId="3" fontId="0" fillId="0" borderId="0" xfId="0" applyNumberFormat="1" applyBorder="1" applyAlignment="1">
      <alignment horizontal="left"/>
    </xf>
    <xf numFmtId="167" fontId="22" fillId="0" borderId="0" xfId="0" applyNumberFormat="1" applyFont="1" applyBorder="1" applyAlignment="1" applyProtection="1">
      <alignment vertical="center"/>
    </xf>
    <xf numFmtId="5" fontId="22" fillId="0" borderId="0" xfId="0" applyNumberFormat="1" applyFont="1" applyBorder="1" applyAlignment="1" applyProtection="1">
      <alignment vertical="center"/>
    </xf>
    <xf numFmtId="3" fontId="11" fillId="0" borderId="0" xfId="0" applyNumberFormat="1" applyFont="1" applyBorder="1" applyAlignment="1" applyProtection="1">
      <alignment horizontal="right"/>
    </xf>
    <xf numFmtId="167" fontId="22" fillId="0" borderId="0" xfId="0" applyNumberFormat="1" applyFont="1" applyBorder="1" applyAlignment="1" applyProtection="1">
      <alignment horizontal="right" vertical="center"/>
    </xf>
    <xf numFmtId="3" fontId="11" fillId="0" borderId="0" xfId="1" applyNumberFormat="1" applyFont="1" applyBorder="1" applyAlignment="1">
      <alignment horizontal="right" vertical="center"/>
    </xf>
    <xf numFmtId="0" fontId="22" fillId="0" borderId="0" xfId="0" applyFont="1" applyBorder="1" applyAlignment="1">
      <alignment horizontal="center"/>
    </xf>
    <xf numFmtId="0" fontId="11" fillId="0" borderId="8" xfId="0" applyFont="1" applyBorder="1" applyAlignment="1" applyProtection="1">
      <alignment horizontal="left" vertical="top" wrapText="1"/>
    </xf>
    <xf numFmtId="0" fontId="11" fillId="0" borderId="8" xfId="0" applyFont="1" applyBorder="1" applyAlignment="1" applyProtection="1">
      <alignment vertical="top" wrapText="1"/>
    </xf>
    <xf numFmtId="0" fontId="22" fillId="0" borderId="16" xfId="0" applyFont="1" applyBorder="1" applyAlignment="1">
      <alignment vertical="center" wrapText="1"/>
    </xf>
    <xf numFmtId="37" fontId="11" fillId="0" borderId="30" xfId="0" applyNumberFormat="1" applyFont="1" applyBorder="1" applyAlignment="1">
      <alignment vertical="center"/>
    </xf>
    <xf numFmtId="0" fontId="27" fillId="0" borderId="20" xfId="0" applyFont="1" applyBorder="1" applyAlignment="1" applyProtection="1">
      <alignment vertical="center"/>
    </xf>
    <xf numFmtId="0" fontId="22" fillId="0" borderId="16" xfId="0" applyFont="1" applyBorder="1" applyAlignment="1">
      <alignment horizontal="left" vertical="center"/>
    </xf>
    <xf numFmtId="3" fontId="12" fillId="0" borderId="0" xfId="0" applyNumberFormat="1" applyFont="1" applyAlignment="1">
      <alignment vertical="center"/>
    </xf>
    <xf numFmtId="5" fontId="11" fillId="0" borderId="0" xfId="0" applyNumberFormat="1" applyFont="1" applyBorder="1" applyAlignment="1" applyProtection="1">
      <alignment vertical="center"/>
    </xf>
    <xf numFmtId="37" fontId="11" fillId="0" borderId="30" xfId="0" applyNumberFormat="1" applyFont="1" applyBorder="1" applyAlignment="1" applyProtection="1">
      <alignment horizontal="right" vertical="center"/>
    </xf>
    <xf numFmtId="3" fontId="11" fillId="0" borderId="0" xfId="0" applyNumberFormat="1" applyFont="1" applyAlignment="1">
      <alignment vertical="center"/>
    </xf>
    <xf numFmtId="3" fontId="11" fillId="0" borderId="30" xfId="0" applyNumberFormat="1" applyFont="1" applyBorder="1" applyAlignment="1" applyProtection="1">
      <alignment horizontal="right" vertical="center"/>
    </xf>
    <xf numFmtId="3" fontId="11" fillId="0" borderId="29" xfId="0" applyNumberFormat="1" applyFont="1" applyBorder="1" applyAlignment="1" applyProtection="1">
      <alignment horizontal="right" vertical="center"/>
    </xf>
    <xf numFmtId="3" fontId="11" fillId="0" borderId="0" xfId="0" applyNumberFormat="1" applyFont="1" applyBorder="1" applyAlignment="1" applyProtection="1">
      <alignment vertical="center"/>
    </xf>
    <xf numFmtId="5" fontId="0" fillId="0" borderId="0" xfId="0" applyNumberFormat="1" applyBorder="1"/>
    <xf numFmtId="167" fontId="22" fillId="0" borderId="0" xfId="0" applyNumberFormat="1" applyFont="1" applyBorder="1" applyAlignment="1" applyProtection="1">
      <alignment vertical="center"/>
    </xf>
    <xf numFmtId="3" fontId="11" fillId="0" borderId="0" xfId="0" applyNumberFormat="1" applyFont="1" applyBorder="1" applyAlignment="1" applyProtection="1">
      <alignment horizontal="right"/>
    </xf>
    <xf numFmtId="167" fontId="22" fillId="0" borderId="0" xfId="0" applyNumberFormat="1" applyFont="1" applyBorder="1" applyAlignment="1" applyProtection="1">
      <alignment horizontal="right" vertical="center"/>
    </xf>
    <xf numFmtId="3" fontId="11" fillId="0" borderId="0" xfId="6" applyNumberFormat="1" applyFont="1" applyBorder="1" applyAlignment="1">
      <alignment horizontal="right" vertical="center"/>
    </xf>
    <xf numFmtId="166" fontId="22" fillId="0" borderId="0" xfId="2" applyNumberFormat="1" applyFont="1" applyBorder="1" applyAlignment="1" applyProtection="1">
      <alignment vertical="center"/>
    </xf>
    <xf numFmtId="37" fontId="22" fillId="0" borderId="5" xfId="0" applyNumberFormat="1" applyFont="1" applyBorder="1" applyAlignment="1">
      <alignment horizontal="right" vertical="center"/>
    </xf>
    <xf numFmtId="0" fontId="27" fillId="0" borderId="0" xfId="0" applyFont="1" applyBorder="1" applyAlignment="1" applyProtection="1">
      <alignment vertical="center"/>
    </xf>
    <xf numFmtId="0" fontId="22" fillId="0" borderId="17" xfId="0" applyFont="1" applyBorder="1" applyAlignment="1">
      <alignment vertical="center" wrapText="1"/>
    </xf>
    <xf numFmtId="0" fontId="27" fillId="0" borderId="0" xfId="0" applyFont="1" applyProtection="1"/>
    <xf numFmtId="0" fontId="0" fillId="0" borderId="0" xfId="0"/>
    <xf numFmtId="0" fontId="12" fillId="0" borderId="0" xfId="0" applyFont="1"/>
    <xf numFmtId="3" fontId="0" fillId="0" borderId="0" xfId="0" applyNumberFormat="1"/>
    <xf numFmtId="0" fontId="12" fillId="0" borderId="0" xfId="0" applyFont="1" applyBorder="1"/>
    <xf numFmtId="0" fontId="16" fillId="0" borderId="0" xfId="0" applyFont="1"/>
    <xf numFmtId="0" fontId="0" fillId="0" borderId="0" xfId="0" applyBorder="1"/>
    <xf numFmtId="0" fontId="16" fillId="0" borderId="0" xfId="0" applyFont="1" applyBorder="1"/>
    <xf numFmtId="0" fontId="0" fillId="0" borderId="0" xfId="0" applyAlignment="1">
      <alignment vertical="center"/>
    </xf>
    <xf numFmtId="0" fontId="0" fillId="0" borderId="0" xfId="0" applyBorder="1" applyAlignment="1">
      <alignment vertical="center"/>
    </xf>
    <xf numFmtId="37" fontId="0" fillId="0" borderId="0" xfId="0" applyNumberFormat="1"/>
    <xf numFmtId="0" fontId="22" fillId="0" borderId="0" xfId="0" applyFont="1" applyBorder="1" applyAlignment="1" applyProtection="1">
      <alignment vertical="center"/>
    </xf>
    <xf numFmtId="37" fontId="11" fillId="0" borderId="30" xfId="0" applyNumberFormat="1" applyFont="1" applyBorder="1" applyAlignment="1" applyProtection="1">
      <alignment horizontal="right" vertical="center"/>
    </xf>
    <xf numFmtId="0" fontId="27" fillId="0" borderId="0" xfId="0" applyFont="1" applyBorder="1"/>
    <xf numFmtId="0" fontId="22" fillId="0" borderId="0" xfId="0" applyFont="1" applyBorder="1"/>
    <xf numFmtId="167" fontId="0" fillId="0" borderId="0" xfId="0" applyNumberFormat="1"/>
    <xf numFmtId="3" fontId="11" fillId="0" borderId="0" xfId="0" applyNumberFormat="1" applyFont="1" applyBorder="1" applyAlignment="1" applyProtection="1">
      <alignment vertical="center"/>
    </xf>
    <xf numFmtId="37" fontId="11" fillId="0" borderId="0" xfId="0" applyNumberFormat="1" applyFont="1" applyBorder="1" applyAlignment="1">
      <alignment vertical="center"/>
    </xf>
    <xf numFmtId="0" fontId="27" fillId="0" borderId="0" xfId="0" applyFont="1"/>
    <xf numFmtId="167" fontId="11" fillId="0" borderId="17" xfId="0" applyNumberFormat="1" applyFont="1" applyBorder="1"/>
    <xf numFmtId="0" fontId="11" fillId="0" borderId="0" xfId="0" applyFont="1" applyFill="1" applyBorder="1" applyAlignment="1" applyProtection="1">
      <alignment vertical="center"/>
    </xf>
    <xf numFmtId="0" fontId="22" fillId="0" borderId="17" xfId="0" applyFont="1" applyBorder="1" applyAlignment="1">
      <alignment horizontal="left" vertical="center"/>
    </xf>
    <xf numFmtId="37" fontId="12" fillId="0" borderId="0" xfId="0" applyNumberFormat="1" applyFont="1" applyBorder="1"/>
    <xf numFmtId="37" fontId="0" fillId="0" borderId="0" xfId="0" applyNumberFormat="1" applyBorder="1"/>
    <xf numFmtId="37" fontId="11" fillId="0" borderId="29" xfId="0" applyNumberFormat="1" applyFont="1" applyBorder="1" applyAlignment="1">
      <alignment vertical="center"/>
    </xf>
    <xf numFmtId="167" fontId="22" fillId="0" borderId="18" xfId="0" applyNumberFormat="1" applyFont="1" applyBorder="1" applyAlignment="1" applyProtection="1">
      <alignment horizontal="right" vertical="center"/>
    </xf>
    <xf numFmtId="37" fontId="11" fillId="0" borderId="0" xfId="0" applyNumberFormat="1" applyFont="1" applyBorder="1" applyAlignment="1" applyProtection="1">
      <alignment horizontal="right" vertical="center"/>
    </xf>
    <xf numFmtId="0" fontId="24" fillId="0" borderId="0" xfId="0" applyFont="1"/>
    <xf numFmtId="0" fontId="24" fillId="0" borderId="0" xfId="0" applyFont="1" applyBorder="1"/>
    <xf numFmtId="0" fontId="39" fillId="0" borderId="0" xfId="0" applyFont="1" applyBorder="1" applyAlignment="1">
      <alignment horizontal="left"/>
    </xf>
    <xf numFmtId="3" fontId="0" fillId="0" borderId="0" xfId="0" applyNumberFormat="1" applyBorder="1" applyAlignment="1">
      <alignment vertical="center"/>
    </xf>
    <xf numFmtId="167" fontId="22" fillId="0" borderId="0" xfId="0" applyNumberFormat="1" applyFont="1" applyBorder="1" applyAlignment="1" applyProtection="1">
      <alignment vertical="center"/>
    </xf>
    <xf numFmtId="5" fontId="22" fillId="0" borderId="0" xfId="0" applyNumberFormat="1" applyFont="1" applyBorder="1" applyAlignment="1" applyProtection="1">
      <alignment vertical="center"/>
    </xf>
    <xf numFmtId="0" fontId="24" fillId="0" borderId="0" xfId="0" applyFont="1" applyFill="1" applyBorder="1"/>
    <xf numFmtId="0" fontId="24" fillId="0" borderId="0" xfId="0" applyFont="1" applyBorder="1" applyAlignment="1" applyProtection="1">
      <alignment vertical="center"/>
    </xf>
    <xf numFmtId="0" fontId="39" fillId="0" borderId="0" xfId="0" applyFont="1" applyBorder="1" applyAlignment="1">
      <alignment horizontal="left" vertical="top"/>
    </xf>
    <xf numFmtId="0" fontId="24" fillId="0" borderId="0" xfId="0" applyFont="1" applyBorder="1" applyAlignment="1">
      <alignment horizontal="left" vertical="top"/>
    </xf>
    <xf numFmtId="0" fontId="0" fillId="0" borderId="0" xfId="0" applyBorder="1" applyAlignment="1">
      <alignment horizontal="left" vertical="top"/>
    </xf>
    <xf numFmtId="3" fontId="22" fillId="2" borderId="0" xfId="0" applyNumberFormat="1" applyFont="1" applyFill="1" applyBorder="1" applyAlignment="1" applyProtection="1">
      <alignment horizontal="right"/>
    </xf>
    <xf numFmtId="3" fontId="22" fillId="2" borderId="0" xfId="0" applyNumberFormat="1" applyFont="1" applyFill="1" applyBorder="1" applyAlignment="1">
      <alignment horizontal="right"/>
    </xf>
    <xf numFmtId="167" fontId="22" fillId="2" borderId="0" xfId="0" applyNumberFormat="1" applyFont="1" applyFill="1" applyBorder="1" applyAlignment="1">
      <alignment horizontal="right"/>
    </xf>
    <xf numFmtId="165" fontId="22" fillId="2" borderId="0" xfId="0" applyNumberFormat="1" applyFont="1" applyFill="1" applyBorder="1" applyAlignment="1" applyProtection="1">
      <alignment horizontal="right"/>
    </xf>
    <xf numFmtId="166" fontId="22" fillId="2" borderId="0" xfId="0" applyNumberFormat="1" applyFont="1" applyFill="1" applyBorder="1" applyAlignment="1" applyProtection="1">
      <alignment horizontal="right"/>
    </xf>
    <xf numFmtId="9" fontId="0" fillId="0" borderId="0" xfId="2" applyFont="1"/>
    <xf numFmtId="0" fontId="17" fillId="0" borderId="0" xfId="0" applyFont="1"/>
    <xf numFmtId="171" fontId="17" fillId="0" borderId="0" xfId="1" applyNumberFormat="1" applyFont="1"/>
    <xf numFmtId="166" fontId="17" fillId="0" borderId="0" xfId="2" applyNumberFormat="1" applyFont="1"/>
    <xf numFmtId="0" fontId="27" fillId="0" borderId="0" xfId="0" applyFont="1" applyBorder="1" applyAlignment="1">
      <alignment vertical="center"/>
    </xf>
    <xf numFmtId="0" fontId="27" fillId="0" borderId="14" xfId="0" applyFont="1" applyBorder="1" applyAlignment="1" applyProtection="1">
      <alignment vertical="center"/>
    </xf>
    <xf numFmtId="0" fontId="22" fillId="0" borderId="40" xfId="0" applyFont="1" applyBorder="1" applyAlignment="1">
      <alignment horizontal="right"/>
    </xf>
    <xf numFmtId="0" fontId="22" fillId="0" borderId="40" xfId="0" applyFont="1" applyBorder="1" applyAlignment="1">
      <alignment horizontal="right" vertical="center"/>
    </xf>
    <xf numFmtId="37" fontId="10" fillId="0" borderId="0" xfId="0" applyNumberFormat="1" applyFont="1"/>
    <xf numFmtId="5" fontId="10" fillId="0" borderId="0" xfId="0" applyNumberFormat="1" applyFont="1"/>
    <xf numFmtId="166" fontId="11" fillId="0" borderId="0" xfId="2" applyNumberFormat="1" applyFont="1"/>
    <xf numFmtId="3" fontId="22" fillId="0" borderId="0" xfId="0" applyNumberFormat="1" applyFont="1"/>
    <xf numFmtId="0" fontId="27" fillId="0" borderId="25" xfId="0" applyFont="1" applyBorder="1" applyAlignment="1">
      <alignment vertical="center"/>
    </xf>
    <xf numFmtId="0" fontId="27" fillId="0" borderId="2" xfId="0" applyFont="1" applyBorder="1" applyAlignment="1">
      <alignment vertical="center"/>
    </xf>
    <xf numFmtId="171" fontId="36" fillId="0" borderId="0" xfId="1" applyNumberFormat="1" applyFont="1"/>
    <xf numFmtId="4" fontId="11" fillId="0" borderId="0" xfId="0" applyNumberFormat="1" applyFont="1"/>
    <xf numFmtId="0" fontId="27" fillId="2" borderId="2" xfId="0" applyFont="1" applyFill="1" applyBorder="1" applyAlignment="1">
      <alignment horizontal="left" vertical="center"/>
    </xf>
    <xf numFmtId="0" fontId="27" fillId="0" borderId="14" xfId="0" applyFont="1" applyBorder="1" applyAlignment="1">
      <alignment vertical="center"/>
    </xf>
    <xf numFmtId="0" fontId="11" fillId="0" borderId="6" xfId="0" applyFont="1" applyFill="1" applyBorder="1" applyAlignment="1">
      <alignment vertical="center"/>
    </xf>
    <xf numFmtId="3" fontId="10" fillId="0" borderId="0" xfId="0" applyNumberFormat="1" applyFont="1" applyFill="1"/>
    <xf numFmtId="0" fontId="11" fillId="0" borderId="0" xfId="0" applyFont="1" applyFill="1" applyAlignment="1">
      <alignment vertical="center"/>
    </xf>
    <xf numFmtId="3" fontId="11" fillId="0" borderId="0" xfId="0" applyNumberFormat="1" applyFont="1" applyFill="1" applyAlignment="1">
      <alignment horizontal="right" vertical="center"/>
    </xf>
    <xf numFmtId="0" fontId="22" fillId="0" borderId="0" xfId="0" applyFont="1" applyBorder="1" applyAlignment="1">
      <alignment horizontal="center"/>
    </xf>
    <xf numFmtId="0" fontId="22" fillId="0" borderId="0" xfId="0" applyFont="1" applyBorder="1" applyAlignment="1">
      <alignment horizontal="center" wrapText="1"/>
    </xf>
    <xf numFmtId="37" fontId="11" fillId="0" borderId="37" xfId="0" applyNumberFormat="1" applyFont="1" applyFill="1" applyBorder="1" applyAlignment="1">
      <alignment vertical="center"/>
    </xf>
    <xf numFmtId="1" fontId="11" fillId="0" borderId="37" xfId="0" applyNumberFormat="1" applyFont="1" applyFill="1" applyBorder="1" applyAlignment="1">
      <alignment vertical="center"/>
    </xf>
    <xf numFmtId="1" fontId="22" fillId="0" borderId="37" xfId="0" applyNumberFormat="1" applyFont="1" applyFill="1" applyBorder="1" applyAlignment="1">
      <alignment vertical="center"/>
    </xf>
    <xf numFmtId="3" fontId="11" fillId="0" borderId="17" xfId="0" applyNumberFormat="1" applyFont="1" applyFill="1" applyBorder="1" applyAlignment="1">
      <alignment vertical="center"/>
    </xf>
    <xf numFmtId="167" fontId="22" fillId="0" borderId="0" xfId="0" applyNumberFormat="1" applyFont="1" applyFill="1" applyBorder="1" applyAlignment="1">
      <alignment vertical="center"/>
    </xf>
    <xf numFmtId="167" fontId="12" fillId="0" borderId="0" xfId="0" applyNumberFormat="1" applyFont="1" applyFill="1"/>
    <xf numFmtId="167" fontId="11" fillId="0" borderId="11" xfId="0" quotePrefix="1" applyNumberFormat="1" applyFont="1" applyBorder="1" applyAlignment="1" applyProtection="1">
      <alignment horizontal="right"/>
    </xf>
    <xf numFmtId="0" fontId="11" fillId="2" borderId="0" xfId="0" applyFont="1" applyFill="1" applyBorder="1" applyAlignment="1">
      <alignment horizontal="left"/>
    </xf>
    <xf numFmtId="0" fontId="11" fillId="2" borderId="4" xfId="0" applyFont="1" applyFill="1" applyBorder="1" applyAlignment="1">
      <alignment horizontal="left"/>
    </xf>
    <xf numFmtId="167" fontId="11" fillId="0" borderId="4" xfId="0" applyNumberFormat="1" applyFont="1" applyBorder="1" applyProtection="1"/>
    <xf numFmtId="5" fontId="11" fillId="0" borderId="4" xfId="0" applyNumberFormat="1" applyFont="1" applyBorder="1" applyProtection="1"/>
    <xf numFmtId="0" fontId="11" fillId="2" borderId="4" xfId="0" applyFont="1" applyFill="1" applyBorder="1" applyAlignment="1">
      <alignment horizontal="right"/>
    </xf>
    <xf numFmtId="3" fontId="11" fillId="2" borderId="4" xfId="0" applyNumberFormat="1" applyFont="1" applyFill="1" applyBorder="1" applyAlignment="1" applyProtection="1">
      <alignment horizontal="right"/>
    </xf>
    <xf numFmtId="3" fontId="11" fillId="2" borderId="4" xfId="0" applyNumberFormat="1" applyFont="1" applyFill="1" applyBorder="1" applyAlignment="1">
      <alignment horizontal="right"/>
    </xf>
    <xf numFmtId="167" fontId="11" fillId="2" borderId="4" xfId="0" applyNumberFormat="1" applyFont="1" applyFill="1" applyBorder="1" applyAlignment="1" applyProtection="1">
      <alignment horizontal="right"/>
    </xf>
    <xf numFmtId="2" fontId="36" fillId="0" borderId="0" xfId="0" applyNumberFormat="1" applyFont="1" applyBorder="1"/>
    <xf numFmtId="2" fontId="0" fillId="0" borderId="0" xfId="0" applyNumberFormat="1"/>
    <xf numFmtId="2" fontId="17" fillId="0" borderId="0" xfId="0" applyNumberFormat="1" applyFont="1" applyBorder="1"/>
    <xf numFmtId="2" fontId="17" fillId="0" borderId="0" xfId="0" applyNumberFormat="1" applyFont="1"/>
    <xf numFmtId="0" fontId="22" fillId="0" borderId="18" xfId="0" applyFont="1" applyBorder="1" applyAlignment="1">
      <alignment vertical="center"/>
    </xf>
    <xf numFmtId="171" fontId="22" fillId="0" borderId="18" xfId="1" applyNumberFormat="1" applyFont="1" applyBorder="1"/>
    <xf numFmtId="5" fontId="22" fillId="0" borderId="18" xfId="1" applyNumberFormat="1" applyFont="1" applyBorder="1"/>
    <xf numFmtId="171" fontId="26" fillId="3" borderId="30" xfId="1" applyNumberFormat="1" applyFont="1" applyFill="1" applyBorder="1" applyAlignment="1">
      <alignment vertical="center"/>
    </xf>
    <xf numFmtId="167" fontId="26" fillId="3" borderId="30" xfId="0" applyNumberFormat="1" applyFont="1" applyFill="1" applyBorder="1" applyAlignment="1">
      <alignment vertical="center"/>
    </xf>
    <xf numFmtId="37" fontId="41" fillId="0" borderId="0" xfId="0" applyNumberFormat="1" applyFont="1" applyBorder="1" applyAlignment="1">
      <alignment vertical="center"/>
    </xf>
    <xf numFmtId="3" fontId="22" fillId="0" borderId="7" xfId="0" applyNumberFormat="1" applyFont="1" applyBorder="1"/>
    <xf numFmtId="167" fontId="11" fillId="0" borderId="0" xfId="0" applyNumberFormat="1" applyFont="1" applyBorder="1"/>
    <xf numFmtId="0" fontId="11" fillId="4" borderId="0" xfId="0" applyFont="1" applyFill="1" applyBorder="1" applyAlignment="1">
      <alignment vertical="center"/>
    </xf>
    <xf numFmtId="0" fontId="11" fillId="4" borderId="29" xfId="0" applyFont="1" applyFill="1" applyBorder="1" applyAlignment="1">
      <alignment vertical="center"/>
    </xf>
    <xf numFmtId="0" fontId="11" fillId="4" borderId="29" xfId="0" applyFont="1" applyFill="1" applyBorder="1" applyAlignment="1">
      <alignment horizontal="left" vertical="center"/>
    </xf>
    <xf numFmtId="0" fontId="11" fillId="0" borderId="0" xfId="0" applyFont="1" applyBorder="1" applyAlignment="1">
      <alignment horizontal="left" vertical="center"/>
    </xf>
    <xf numFmtId="0" fontId="11" fillId="4" borderId="0" xfId="0" applyFont="1" applyFill="1" applyBorder="1" applyAlignment="1">
      <alignment horizontal="left" vertical="center"/>
    </xf>
    <xf numFmtId="3" fontId="0" fillId="4" borderId="0" xfId="0" applyNumberFormat="1" applyFill="1" applyBorder="1"/>
    <xf numFmtId="0" fontId="0" fillId="4" borderId="0" xfId="0" applyFill="1" applyBorder="1"/>
    <xf numFmtId="0" fontId="29" fillId="4" borderId="0" xfId="0" applyFont="1" applyFill="1" applyBorder="1"/>
    <xf numFmtId="0" fontId="29" fillId="4" borderId="0" xfId="0" applyFont="1" applyFill="1" applyBorder="1" applyAlignment="1">
      <alignment horizontal="right"/>
    </xf>
    <xf numFmtId="37" fontId="11" fillId="4" borderId="29" xfId="0" applyNumberFormat="1" applyFont="1" applyFill="1" applyBorder="1" applyAlignment="1">
      <alignment vertical="center"/>
    </xf>
    <xf numFmtId="3" fontId="15" fillId="0" borderId="0" xfId="0" applyNumberFormat="1" applyFont="1" applyBorder="1"/>
    <xf numFmtId="5" fontId="22" fillId="0" borderId="5" xfId="0" applyNumberFormat="1" applyFont="1" applyBorder="1" applyAlignment="1">
      <alignment horizontal="right" vertical="center"/>
    </xf>
    <xf numFmtId="3" fontId="20" fillId="0" borderId="0" xfId="0" applyNumberFormat="1" applyFont="1" applyBorder="1"/>
    <xf numFmtId="3" fontId="12" fillId="0" borderId="0" xfId="0" applyNumberFormat="1" applyFont="1" applyBorder="1"/>
    <xf numFmtId="0" fontId="11" fillId="0" borderId="40" xfId="0" applyFont="1" applyBorder="1" applyAlignment="1" applyProtection="1">
      <alignment vertical="center"/>
    </xf>
    <xf numFmtId="37" fontId="11" fillId="0" borderId="40" xfId="0" applyNumberFormat="1" applyFont="1" applyBorder="1" applyAlignment="1" applyProtection="1">
      <alignment vertical="center"/>
    </xf>
    <xf numFmtId="37" fontId="11" fillId="0" borderId="40" xfId="0" quotePrefix="1" applyNumberFormat="1" applyFont="1" applyBorder="1" applyAlignment="1" applyProtection="1">
      <alignment vertical="center"/>
    </xf>
    <xf numFmtId="5" fontId="11" fillId="0" borderId="30" xfId="0" quotePrefix="1" applyNumberFormat="1" applyFont="1" applyBorder="1" applyAlignment="1" applyProtection="1">
      <alignment vertical="center"/>
    </xf>
    <xf numFmtId="5" fontId="11" fillId="0" borderId="30" xfId="0" quotePrefix="1" applyNumberFormat="1" applyFont="1" applyBorder="1" applyAlignment="1" applyProtection="1">
      <alignment horizontal="right"/>
    </xf>
    <xf numFmtId="167" fontId="22" fillId="0" borderId="31" xfId="0" applyNumberFormat="1" applyFont="1" applyBorder="1" applyProtection="1"/>
    <xf numFmtId="0" fontId="11" fillId="0" borderId="4" xfId="0" applyFont="1" applyBorder="1" applyProtection="1"/>
    <xf numFmtId="0" fontId="11" fillId="0" borderId="23" xfId="0" applyFont="1" applyBorder="1" applyAlignment="1" applyProtection="1">
      <alignment vertical="center"/>
    </xf>
    <xf numFmtId="0" fontId="11" fillId="0" borderId="16" xfId="0" applyFont="1" applyBorder="1" applyAlignment="1" applyProtection="1">
      <alignment horizontal="left" vertical="center"/>
    </xf>
    <xf numFmtId="0" fontId="11" fillId="0" borderId="16" xfId="0" applyFont="1" applyBorder="1" applyAlignment="1" applyProtection="1">
      <alignment vertical="center"/>
    </xf>
    <xf numFmtId="0" fontId="11" fillId="0" borderId="17" xfId="0" applyFont="1" applyBorder="1" applyAlignment="1" applyProtection="1">
      <alignment vertical="center" wrapText="1"/>
    </xf>
    <xf numFmtId="0" fontId="11" fillId="0" borderId="14" xfId="0" applyFont="1" applyBorder="1" applyAlignment="1" applyProtection="1">
      <alignment horizontal="left" vertical="center"/>
    </xf>
    <xf numFmtId="0" fontId="11" fillId="0" borderId="14" xfId="0" applyFont="1" applyBorder="1" applyAlignment="1" applyProtection="1">
      <alignment vertical="center" wrapText="1"/>
    </xf>
    <xf numFmtId="0" fontId="11" fillId="0" borderId="16" xfId="0" applyFont="1" applyBorder="1" applyAlignment="1" applyProtection="1">
      <alignment vertical="center" wrapText="1"/>
    </xf>
    <xf numFmtId="167" fontId="26" fillId="3" borderId="16" xfId="0" applyNumberFormat="1" applyFont="1" applyFill="1" applyBorder="1" applyAlignment="1">
      <alignment vertical="center"/>
    </xf>
    <xf numFmtId="0" fontId="26" fillId="3" borderId="0" xfId="0" applyFont="1" applyFill="1" applyBorder="1" applyAlignment="1">
      <alignment vertical="center"/>
    </xf>
    <xf numFmtId="10" fontId="26" fillId="3" borderId="29" xfId="2" applyNumberFormat="1" applyFont="1" applyFill="1" applyBorder="1" applyAlignment="1">
      <alignment vertical="center"/>
    </xf>
    <xf numFmtId="10" fontId="26" fillId="3" borderId="16" xfId="0" applyNumberFormat="1" applyFont="1" applyFill="1" applyBorder="1" applyAlignment="1">
      <alignment vertical="center"/>
    </xf>
    <xf numFmtId="3" fontId="11" fillId="0" borderId="14" xfId="0" applyNumberFormat="1" applyFont="1" applyBorder="1" applyAlignment="1" applyProtection="1">
      <alignment vertical="center"/>
    </xf>
    <xf numFmtId="174" fontId="25" fillId="3" borderId="42" xfId="0" applyNumberFormat="1" applyFont="1" applyFill="1" applyBorder="1" applyAlignment="1">
      <alignment vertical="center"/>
    </xf>
    <xf numFmtId="0" fontId="11" fillId="0" borderId="40" xfId="0" applyFont="1" applyBorder="1" applyAlignment="1">
      <alignment horizontal="left" vertical="center"/>
    </xf>
    <xf numFmtId="0" fontId="11" fillId="0" borderId="40" xfId="0" applyFont="1" applyBorder="1" applyAlignment="1">
      <alignment vertical="center" wrapText="1"/>
    </xf>
    <xf numFmtId="167" fontId="11" fillId="0" borderId="29" xfId="0" applyNumberFormat="1" applyFont="1" applyBorder="1" applyAlignment="1" applyProtection="1">
      <alignment vertical="center"/>
    </xf>
    <xf numFmtId="5" fontId="11" fillId="0" borderId="29" xfId="0" applyNumberFormat="1" applyFont="1" applyBorder="1" applyAlignment="1" applyProtection="1">
      <alignment vertical="center"/>
    </xf>
    <xf numFmtId="3" fontId="11" fillId="0" borderId="38" xfId="1" applyNumberFormat="1" applyFont="1" applyBorder="1" applyAlignment="1" applyProtection="1">
      <alignment horizontal="right" vertical="center"/>
    </xf>
    <xf numFmtId="3" fontId="27" fillId="0" borderId="0" xfId="0" applyNumberFormat="1" applyFont="1"/>
    <xf numFmtId="37" fontId="19" fillId="0" borderId="0" xfId="0" applyNumberFormat="1" applyFont="1" applyBorder="1"/>
    <xf numFmtId="171" fontId="0" fillId="0" borderId="0" xfId="0" applyNumberFormat="1"/>
    <xf numFmtId="171" fontId="16" fillId="0" borderId="0" xfId="0" applyNumberFormat="1" applyFont="1"/>
    <xf numFmtId="171" fontId="11" fillId="0" borderId="30" xfId="1" applyNumberFormat="1" applyFont="1" applyFill="1" applyBorder="1" applyAlignment="1" applyProtection="1">
      <alignment vertical="center"/>
    </xf>
    <xf numFmtId="166" fontId="17" fillId="0" borderId="0" xfId="0" applyNumberFormat="1" applyFont="1"/>
    <xf numFmtId="5" fontId="17" fillId="0" borderId="0" xfId="0" applyNumberFormat="1" applyFont="1" applyBorder="1"/>
    <xf numFmtId="166" fontId="22" fillId="0" borderId="18" xfId="0" applyNumberFormat="1" applyFont="1" applyBorder="1"/>
    <xf numFmtId="43" fontId="0" fillId="0" borderId="0" xfId="1" applyFont="1"/>
    <xf numFmtId="171" fontId="37" fillId="0" borderId="0" xfId="1" applyNumberFormat="1" applyFont="1"/>
    <xf numFmtId="166" fontId="11" fillId="2" borderId="18" xfId="0" applyNumberFormat="1" applyFont="1" applyFill="1" applyBorder="1" applyAlignment="1" applyProtection="1">
      <alignment horizontal="right"/>
    </xf>
    <xf numFmtId="171" fontId="17" fillId="0" borderId="0" xfId="1" applyNumberFormat="1" applyFont="1" applyBorder="1"/>
    <xf numFmtId="171" fontId="11" fillId="0" borderId="0" xfId="0" applyNumberFormat="1" applyFont="1" applyBorder="1" applyProtection="1"/>
    <xf numFmtId="0" fontId="22" fillId="0" borderId="38" xfId="0" applyFont="1" applyFill="1" applyBorder="1" applyAlignment="1" applyProtection="1">
      <alignment horizontal="left" vertical="center"/>
    </xf>
    <xf numFmtId="0" fontId="22" fillId="0" borderId="38" xfId="0" applyFont="1" applyFill="1" applyBorder="1" applyAlignment="1" applyProtection="1">
      <alignment vertical="center"/>
    </xf>
    <xf numFmtId="3" fontId="26" fillId="0" borderId="16" xfId="0" applyNumberFormat="1" applyFont="1" applyFill="1" applyBorder="1" applyAlignment="1">
      <alignment vertical="center"/>
    </xf>
    <xf numFmtId="10" fontId="26" fillId="0" borderId="30" xfId="2" applyNumberFormat="1" applyFont="1" applyFill="1" applyBorder="1" applyAlignment="1">
      <alignment vertical="center"/>
    </xf>
    <xf numFmtId="174" fontId="25" fillId="0" borderId="16" xfId="0" applyNumberFormat="1" applyFont="1" applyFill="1" applyBorder="1" applyAlignment="1">
      <alignment vertical="center"/>
    </xf>
    <xf numFmtId="167" fontId="26" fillId="0" borderId="16" xfId="0" applyNumberFormat="1" applyFont="1" applyFill="1" applyBorder="1" applyAlignment="1">
      <alignment vertical="center"/>
    </xf>
    <xf numFmtId="10" fontId="26" fillId="0" borderId="30" xfId="0" applyNumberFormat="1" applyFont="1" applyFill="1" applyBorder="1" applyAlignment="1">
      <alignment vertical="center"/>
    </xf>
    <xf numFmtId="167" fontId="25" fillId="0" borderId="16" xfId="0" applyNumberFormat="1" applyFont="1" applyFill="1" applyBorder="1" applyAlignment="1">
      <alignment vertical="center"/>
    </xf>
    <xf numFmtId="3" fontId="11" fillId="0" borderId="0" xfId="0" applyNumberFormat="1" applyFont="1" applyFill="1" applyProtection="1"/>
    <xf numFmtId="0" fontId="11" fillId="0" borderId="0" xfId="0" applyFont="1" applyFill="1" applyProtection="1"/>
    <xf numFmtId="3" fontId="22" fillId="0" borderId="0" xfId="0" applyNumberFormat="1" applyFont="1" applyFill="1" applyProtection="1"/>
    <xf numFmtId="0" fontId="22" fillId="0" borderId="0" xfId="0" applyFont="1" applyFill="1" applyProtection="1"/>
    <xf numFmtId="0" fontId="11" fillId="0" borderId="40" xfId="0" applyFont="1" applyFill="1" applyBorder="1" applyAlignment="1" applyProtection="1">
      <alignment horizontal="left" vertical="center"/>
    </xf>
    <xf numFmtId="3" fontId="26" fillId="0" borderId="14" xfId="0" applyNumberFormat="1" applyFont="1" applyFill="1" applyBorder="1" applyAlignment="1">
      <alignment vertical="center"/>
    </xf>
    <xf numFmtId="174" fontId="25" fillId="0" borderId="14" xfId="0" applyNumberFormat="1" applyFont="1" applyFill="1" applyBorder="1" applyAlignment="1">
      <alignment vertical="center"/>
    </xf>
    <xf numFmtId="0" fontId="11" fillId="0" borderId="38" xfId="0" applyFont="1" applyFill="1" applyBorder="1" applyAlignment="1" applyProtection="1">
      <alignment horizontal="left" vertical="center"/>
    </xf>
    <xf numFmtId="0" fontId="11" fillId="0" borderId="38" xfId="0" applyFont="1" applyFill="1" applyBorder="1" applyAlignment="1" applyProtection="1">
      <alignment vertical="center"/>
    </xf>
    <xf numFmtId="3" fontId="11" fillId="0" borderId="17" xfId="0" applyNumberFormat="1" applyFont="1" applyFill="1" applyBorder="1" applyProtection="1"/>
    <xf numFmtId="174" fontId="26" fillId="0" borderId="17" xfId="0" applyNumberFormat="1" applyFont="1" applyFill="1" applyBorder="1" applyAlignment="1">
      <alignment vertical="center"/>
    </xf>
    <xf numFmtId="3" fontId="26" fillId="0" borderId="17" xfId="0" applyNumberFormat="1" applyFont="1" applyFill="1" applyBorder="1" applyAlignment="1">
      <alignment vertical="center"/>
    </xf>
    <xf numFmtId="0" fontId="11" fillId="0" borderId="16" xfId="0" applyFont="1" applyFill="1" applyBorder="1" applyAlignment="1" applyProtection="1">
      <alignment horizontal="left" vertical="center"/>
    </xf>
    <xf numFmtId="0" fontId="11" fillId="0" borderId="16" xfId="0" applyFont="1" applyFill="1" applyBorder="1" applyAlignment="1" applyProtection="1">
      <alignment vertical="center" wrapText="1"/>
    </xf>
    <xf numFmtId="3" fontId="11" fillId="0" borderId="0" xfId="0" applyNumberFormat="1" applyFont="1" applyFill="1" applyBorder="1" applyProtection="1"/>
    <xf numFmtId="174" fontId="25" fillId="0" borderId="0" xfId="0" applyNumberFormat="1" applyFont="1" applyFill="1" applyBorder="1" applyAlignment="1">
      <alignment vertical="center"/>
    </xf>
    <xf numFmtId="167" fontId="25" fillId="0" borderId="0" xfId="0" applyNumberFormat="1" applyFont="1" applyFill="1" applyBorder="1" applyAlignment="1">
      <alignment vertical="center"/>
    </xf>
    <xf numFmtId="0" fontId="11" fillId="0" borderId="0" xfId="0" applyFont="1" applyFill="1" applyBorder="1" applyProtection="1"/>
    <xf numFmtId="0" fontId="11" fillId="0" borderId="30" xfId="0" applyFont="1" applyFill="1" applyBorder="1" applyAlignment="1" applyProtection="1">
      <alignment horizontal="left" vertical="center"/>
    </xf>
    <xf numFmtId="174" fontId="26" fillId="0" borderId="16" xfId="0" applyNumberFormat="1" applyFont="1" applyFill="1" applyBorder="1" applyAlignment="1">
      <alignment vertical="center"/>
    </xf>
    <xf numFmtId="0" fontId="22" fillId="0" borderId="30" xfId="0" applyFont="1" applyFill="1" applyBorder="1" applyAlignment="1" applyProtection="1">
      <alignment horizontal="left" vertical="center"/>
    </xf>
    <xf numFmtId="0" fontId="22" fillId="0" borderId="29" xfId="0" applyFont="1" applyFill="1" applyBorder="1" applyAlignment="1" applyProtection="1">
      <alignment horizontal="left" vertical="center" wrapText="1"/>
    </xf>
    <xf numFmtId="0" fontId="26" fillId="0" borderId="29" xfId="0" applyFont="1" applyFill="1" applyBorder="1" applyAlignment="1">
      <alignment vertical="center"/>
    </xf>
    <xf numFmtId="10" fontId="26" fillId="0" borderId="16" xfId="2" applyNumberFormat="1" applyFont="1" applyFill="1" applyBorder="1" applyAlignment="1">
      <alignment vertical="center"/>
    </xf>
    <xf numFmtId="174" fontId="25" fillId="0" borderId="29" xfId="0" applyNumberFormat="1" applyFont="1" applyFill="1" applyBorder="1" applyAlignment="1">
      <alignment vertical="center"/>
    </xf>
    <xf numFmtId="3" fontId="26" fillId="0" borderId="29" xfId="0" applyNumberFormat="1" applyFont="1" applyFill="1" applyBorder="1" applyAlignment="1">
      <alignment vertical="center"/>
    </xf>
    <xf numFmtId="10" fontId="26" fillId="0" borderId="16" xfId="0" applyNumberFormat="1" applyFont="1" applyFill="1" applyBorder="1" applyAlignment="1">
      <alignment vertical="center"/>
    </xf>
    <xf numFmtId="0" fontId="22" fillId="0" borderId="29" xfId="0" applyFont="1" applyFill="1" applyBorder="1" applyAlignment="1" applyProtection="1">
      <alignment horizontal="left" vertical="center"/>
    </xf>
    <xf numFmtId="0" fontId="22" fillId="0" borderId="29" xfId="0" applyFont="1" applyFill="1" applyBorder="1" applyAlignment="1" applyProtection="1">
      <alignment vertical="center"/>
    </xf>
    <xf numFmtId="174" fontId="25" fillId="0" borderId="29" xfId="0" applyNumberFormat="1" applyFont="1" applyFill="1" applyBorder="1" applyAlignment="1"/>
    <xf numFmtId="167" fontId="25" fillId="0" borderId="29" xfId="0" applyNumberFormat="1" applyFont="1" applyFill="1" applyBorder="1" applyAlignment="1">
      <alignment vertical="center"/>
    </xf>
    <xf numFmtId="0" fontId="11" fillId="0" borderId="17" xfId="0" applyFont="1" applyFill="1" applyBorder="1" applyAlignment="1">
      <alignment vertical="center"/>
    </xf>
    <xf numFmtId="3" fontId="11" fillId="0" borderId="0" xfId="0" applyNumberFormat="1" applyFont="1" applyFill="1"/>
    <xf numFmtId="0" fontId="44" fillId="0" borderId="0" xfId="0" applyFont="1" applyFill="1"/>
    <xf numFmtId="0" fontId="45" fillId="0" borderId="0" xfId="0" applyFont="1" applyFill="1" applyBorder="1"/>
    <xf numFmtId="37" fontId="15" fillId="0" borderId="0" xfId="0" applyNumberFormat="1" applyFont="1" applyBorder="1"/>
    <xf numFmtId="0" fontId="11" fillId="0" borderId="0" xfId="0" applyFont="1" applyAlignment="1">
      <alignment horizontal="right" vertical="center"/>
    </xf>
    <xf numFmtId="0" fontId="19" fillId="0" borderId="0" xfId="0" applyFont="1" applyAlignment="1">
      <alignment horizontal="right" vertical="center"/>
    </xf>
    <xf numFmtId="0" fontId="22" fillId="0" borderId="28" xfId="0" applyFont="1" applyBorder="1" applyAlignment="1">
      <alignment vertical="center"/>
    </xf>
    <xf numFmtId="37" fontId="11" fillId="0" borderId="22" xfId="0" applyNumberFormat="1" applyFont="1" applyBorder="1" applyAlignment="1">
      <alignment vertical="center"/>
    </xf>
    <xf numFmtId="1" fontId="11" fillId="0" borderId="22" xfId="0" applyNumberFormat="1" applyFont="1" applyBorder="1" applyAlignment="1">
      <alignment vertical="center"/>
    </xf>
    <xf numFmtId="3" fontId="11" fillId="0" borderId="22" xfId="0" applyNumberFormat="1" applyFont="1" applyBorder="1" applyAlignment="1">
      <alignment vertical="center"/>
    </xf>
    <xf numFmtId="0" fontId="11" fillId="4" borderId="9" xfId="0" applyFont="1" applyFill="1" applyBorder="1" applyAlignment="1">
      <alignment vertical="center"/>
    </xf>
    <xf numFmtId="37" fontId="11" fillId="4" borderId="9" xfId="0" applyNumberFormat="1" applyFont="1" applyFill="1" applyBorder="1" applyAlignment="1" applyProtection="1">
      <alignment horizontal="right" vertical="center"/>
    </xf>
    <xf numFmtId="0" fontId="0" fillId="4" borderId="0" xfId="0" applyFill="1"/>
    <xf numFmtId="3" fontId="0" fillId="4" borderId="0" xfId="0" applyNumberFormat="1" applyFill="1"/>
    <xf numFmtId="5" fontId="11" fillId="0" borderId="28" xfId="0" applyNumberFormat="1" applyFont="1" applyBorder="1" applyAlignment="1" applyProtection="1">
      <alignment vertical="center"/>
    </xf>
    <xf numFmtId="0" fontId="11" fillId="0" borderId="3" xfId="0" applyFont="1" applyBorder="1" applyAlignment="1" applyProtection="1">
      <alignment vertical="center"/>
    </xf>
    <xf numFmtId="37" fontId="11" fillId="0" borderId="3" xfId="0" applyNumberFormat="1" applyFont="1" applyBorder="1" applyAlignment="1" applyProtection="1">
      <alignment vertical="center"/>
    </xf>
    <xf numFmtId="0" fontId="22" fillId="0" borderId="33" xfId="0" applyFont="1" applyBorder="1" applyAlignment="1" applyProtection="1">
      <alignment vertical="center"/>
    </xf>
    <xf numFmtId="37" fontId="11" fillId="0" borderId="30" xfId="0" quotePrefix="1" applyNumberFormat="1" applyFont="1" applyBorder="1" applyAlignment="1" applyProtection="1">
      <alignment horizontal="right" vertical="center"/>
    </xf>
    <xf numFmtId="3" fontId="10" fillId="0" borderId="0" xfId="0" applyNumberFormat="1" applyFont="1" applyBorder="1"/>
    <xf numFmtId="167" fontId="11" fillId="0" borderId="0" xfId="0" applyNumberFormat="1" applyFont="1" applyBorder="1" applyAlignment="1">
      <alignment vertical="center"/>
    </xf>
    <xf numFmtId="171" fontId="0" fillId="4" borderId="0" xfId="1" applyNumberFormat="1" applyFont="1" applyFill="1"/>
    <xf numFmtId="0" fontId="11" fillId="4" borderId="17" xfId="0" applyFont="1" applyFill="1" applyBorder="1" applyAlignment="1" applyProtection="1">
      <alignment horizontal="left" vertical="center"/>
    </xf>
    <xf numFmtId="3" fontId="11" fillId="4" borderId="17" xfId="0" applyNumberFormat="1" applyFont="1" applyFill="1" applyBorder="1" applyAlignment="1" applyProtection="1">
      <alignment horizontal="right"/>
    </xf>
    <xf numFmtId="0" fontId="22" fillId="4" borderId="18"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166" fontId="11" fillId="4" borderId="0" xfId="2" applyNumberFormat="1" applyFont="1" applyFill="1" applyBorder="1" applyAlignment="1" applyProtection="1">
      <alignment vertical="center"/>
    </xf>
    <xf numFmtId="167" fontId="11" fillId="4" borderId="0" xfId="0" applyNumberFormat="1" applyFont="1" applyFill="1" applyBorder="1" applyAlignment="1" applyProtection="1">
      <alignment vertical="center"/>
    </xf>
    <xf numFmtId="0" fontId="22"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0" fontId="11" fillId="4" borderId="17" xfId="0" applyFont="1" applyFill="1" applyBorder="1" applyAlignment="1" applyProtection="1">
      <alignment vertical="center"/>
    </xf>
    <xf numFmtId="0" fontId="22" fillId="4" borderId="15" xfId="0" applyFont="1" applyFill="1" applyBorder="1" applyAlignment="1" applyProtection="1">
      <alignment vertical="center"/>
    </xf>
    <xf numFmtId="0" fontId="11" fillId="4" borderId="0" xfId="0" applyFont="1" applyFill="1" applyBorder="1" applyAlignment="1" applyProtection="1">
      <alignment vertical="center"/>
    </xf>
    <xf numFmtId="0" fontId="22" fillId="0" borderId="14" xfId="0" applyFont="1" applyBorder="1" applyAlignment="1">
      <alignment horizontal="center" wrapText="1"/>
    </xf>
    <xf numFmtId="0" fontId="22" fillId="0" borderId="22" xfId="0" applyFont="1" applyBorder="1" applyAlignment="1">
      <alignment horizontal="center" wrapText="1"/>
    </xf>
    <xf numFmtId="167" fontId="11" fillId="0" borderId="30" xfId="0" applyNumberFormat="1" applyFont="1" applyBorder="1" applyAlignment="1" applyProtection="1">
      <alignment horizontal="right"/>
    </xf>
    <xf numFmtId="3" fontId="11" fillId="4" borderId="30" xfId="0" applyNumberFormat="1" applyFont="1" applyFill="1" applyBorder="1" applyAlignment="1" applyProtection="1">
      <alignment horizontal="right"/>
    </xf>
    <xf numFmtId="167" fontId="11" fillId="4" borderId="30" xfId="0" applyNumberFormat="1" applyFont="1" applyFill="1" applyBorder="1" applyAlignment="1" applyProtection="1">
      <alignment horizontal="right"/>
    </xf>
    <xf numFmtId="0" fontId="11" fillId="4" borderId="30" xfId="0" applyFont="1" applyFill="1" applyBorder="1" applyAlignment="1" applyProtection="1">
      <alignment horizontal="right"/>
    </xf>
    <xf numFmtId="3" fontId="11" fillId="4" borderId="30" xfId="0" applyNumberFormat="1" applyFont="1" applyFill="1" applyBorder="1" applyAlignment="1">
      <alignment horizontal="right"/>
    </xf>
    <xf numFmtId="0" fontId="11" fillId="4" borderId="14" xfId="0" applyFont="1" applyFill="1" applyBorder="1" applyAlignment="1" applyProtection="1">
      <alignment horizontal="right"/>
    </xf>
    <xf numFmtId="0" fontId="26" fillId="4" borderId="16" xfId="0" applyFont="1" applyFill="1" applyBorder="1" applyAlignment="1">
      <alignment horizontal="right" vertical="center"/>
    </xf>
    <xf numFmtId="0" fontId="11" fillId="4" borderId="17" xfId="0" applyFont="1" applyFill="1" applyBorder="1" applyAlignment="1" applyProtection="1">
      <alignment horizontal="right"/>
    </xf>
    <xf numFmtId="0" fontId="26" fillId="4" borderId="14" xfId="0" applyFont="1" applyFill="1" applyBorder="1" applyAlignment="1">
      <alignment horizontal="right" vertical="center"/>
    </xf>
    <xf numFmtId="3" fontId="26" fillId="4" borderId="16" xfId="0" applyNumberFormat="1" applyFont="1" applyFill="1" applyBorder="1" applyAlignment="1">
      <alignment vertical="center"/>
    </xf>
    <xf numFmtId="167" fontId="25" fillId="4" borderId="14" xfId="0" applyNumberFormat="1" applyFont="1" applyFill="1" applyBorder="1" applyAlignment="1">
      <alignment vertical="center"/>
    </xf>
    <xf numFmtId="3" fontId="26" fillId="4" borderId="17" xfId="0" applyNumberFormat="1" applyFont="1" applyFill="1" applyBorder="1" applyAlignment="1">
      <alignment vertical="center"/>
    </xf>
    <xf numFmtId="0" fontId="26" fillId="4" borderId="29" xfId="0" applyFont="1" applyFill="1" applyBorder="1" applyAlignment="1">
      <alignment vertical="center"/>
    </xf>
    <xf numFmtId="167" fontId="25" fillId="4" borderId="22" xfId="0" applyNumberFormat="1" applyFont="1" applyFill="1" applyBorder="1" applyAlignment="1">
      <alignment vertical="center"/>
    </xf>
    <xf numFmtId="3" fontId="43" fillId="4" borderId="17" xfId="0" applyNumberFormat="1" applyFont="1" applyFill="1" applyBorder="1" applyAlignment="1">
      <alignment vertical="center"/>
    </xf>
    <xf numFmtId="3" fontId="26" fillId="4" borderId="14" xfId="0" applyNumberFormat="1" applyFont="1" applyFill="1" applyBorder="1" applyAlignment="1">
      <alignment vertical="center"/>
    </xf>
    <xf numFmtId="0" fontId="26" fillId="4" borderId="17" xfId="0" applyFont="1" applyFill="1" applyBorder="1" applyAlignment="1">
      <alignment horizontal="right" vertical="center"/>
    </xf>
    <xf numFmtId="0" fontId="26" fillId="4" borderId="30" xfId="0" applyFont="1" applyFill="1" applyBorder="1" applyAlignment="1">
      <alignment horizontal="right" vertical="center"/>
    </xf>
    <xf numFmtId="167" fontId="26" fillId="4" borderId="30" xfId="0" applyNumberFormat="1" applyFont="1" applyFill="1" applyBorder="1" applyAlignment="1">
      <alignment horizontal="right" vertical="center"/>
    </xf>
    <xf numFmtId="3" fontId="26" fillId="4" borderId="30" xfId="0" applyNumberFormat="1" applyFont="1" applyFill="1" applyBorder="1" applyAlignment="1">
      <alignment horizontal="right" vertical="center"/>
    </xf>
    <xf numFmtId="3" fontId="11" fillId="4" borderId="14" xfId="0" applyNumberFormat="1" applyFont="1" applyFill="1" applyBorder="1" applyAlignment="1" applyProtection="1">
      <alignment horizontal="right"/>
    </xf>
    <xf numFmtId="3" fontId="26" fillId="4" borderId="16" xfId="0" applyNumberFormat="1" applyFont="1" applyFill="1" applyBorder="1" applyAlignment="1">
      <alignment horizontal="right" vertical="center"/>
    </xf>
    <xf numFmtId="167" fontId="26" fillId="4" borderId="14" xfId="0" applyNumberFormat="1" applyFont="1" applyFill="1" applyBorder="1" applyAlignment="1">
      <alignment horizontal="right" vertical="center"/>
    </xf>
    <xf numFmtId="167" fontId="26" fillId="4" borderId="17" xfId="0" applyNumberFormat="1" applyFont="1" applyFill="1" applyBorder="1" applyAlignment="1">
      <alignment horizontal="right" vertical="center"/>
    </xf>
    <xf numFmtId="3" fontId="26" fillId="4" borderId="14" xfId="0" applyNumberFormat="1" applyFont="1" applyFill="1" applyBorder="1" applyAlignment="1">
      <alignment horizontal="right" vertical="center"/>
    </xf>
    <xf numFmtId="3" fontId="26" fillId="4" borderId="40" xfId="0" applyNumberFormat="1" applyFont="1" applyFill="1" applyBorder="1" applyAlignment="1">
      <alignment horizontal="right" vertical="center"/>
    </xf>
    <xf numFmtId="0" fontId="11" fillId="4" borderId="16" xfId="0" applyFont="1" applyFill="1" applyBorder="1" applyAlignment="1" applyProtection="1">
      <alignment horizontal="right"/>
    </xf>
    <xf numFmtId="3" fontId="11" fillId="4" borderId="16" xfId="0" applyNumberFormat="1" applyFont="1" applyFill="1" applyBorder="1" applyAlignment="1" applyProtection="1">
      <alignment horizontal="right"/>
    </xf>
    <xf numFmtId="0" fontId="26" fillId="4" borderId="0" xfId="0" applyFont="1" applyFill="1" applyBorder="1" applyAlignment="1">
      <alignment horizontal="right" vertical="center"/>
    </xf>
    <xf numFmtId="167" fontId="26" fillId="4" borderId="0" xfId="0" applyNumberFormat="1" applyFont="1" applyFill="1" applyBorder="1" applyAlignment="1">
      <alignment horizontal="right" vertical="center"/>
    </xf>
    <xf numFmtId="0" fontId="11" fillId="4" borderId="23" xfId="0" applyFont="1" applyFill="1" applyBorder="1" applyAlignment="1" applyProtection="1">
      <alignment horizontal="right"/>
    </xf>
    <xf numFmtId="3" fontId="11" fillId="4" borderId="23" xfId="0" applyNumberFormat="1" applyFont="1" applyFill="1" applyBorder="1" applyAlignment="1" applyProtection="1">
      <alignment horizontal="right"/>
    </xf>
    <xf numFmtId="0" fontId="26" fillId="4" borderId="29" xfId="0" applyFont="1" applyFill="1" applyBorder="1" applyAlignment="1">
      <alignment horizontal="right" vertical="center"/>
    </xf>
    <xf numFmtId="3" fontId="26" fillId="4" borderId="29" xfId="0" applyNumberFormat="1" applyFont="1" applyFill="1" applyBorder="1" applyAlignment="1">
      <alignment horizontal="right" vertical="center"/>
    </xf>
    <xf numFmtId="3" fontId="26" fillId="4" borderId="17" xfId="0" applyNumberFormat="1" applyFont="1" applyFill="1" applyBorder="1" applyAlignment="1">
      <alignment horizontal="right" vertical="center"/>
    </xf>
    <xf numFmtId="0" fontId="26" fillId="4" borderId="40" xfId="0" applyFont="1" applyFill="1" applyBorder="1" applyAlignment="1">
      <alignment horizontal="right" vertical="center"/>
    </xf>
    <xf numFmtId="171" fontId="11" fillId="4" borderId="0" xfId="1" applyNumberFormat="1" applyFont="1" applyFill="1" applyAlignment="1" applyProtection="1">
      <alignment horizontal="right"/>
    </xf>
    <xf numFmtId="3" fontId="11" fillId="4" borderId="0" xfId="0" applyNumberFormat="1" applyFont="1" applyFill="1" applyAlignment="1" applyProtection="1">
      <alignment horizontal="right"/>
    </xf>
    <xf numFmtId="3" fontId="11" fillId="4" borderId="30" xfId="0" applyNumberFormat="1" applyFont="1" applyFill="1" applyBorder="1" applyAlignment="1" applyProtection="1">
      <alignment horizontal="right" vertical="center"/>
    </xf>
    <xf numFmtId="3" fontId="11" fillId="4" borderId="5" xfId="0" applyNumberFormat="1" applyFont="1" applyFill="1" applyBorder="1" applyAlignment="1" applyProtection="1">
      <alignment horizontal="right" vertical="center"/>
    </xf>
    <xf numFmtId="0" fontId="11" fillId="4" borderId="8" xfId="0" applyFont="1" applyFill="1" applyBorder="1" applyAlignment="1" applyProtection="1">
      <alignment vertical="center"/>
    </xf>
    <xf numFmtId="0" fontId="11" fillId="4" borderId="30" xfId="0" applyFont="1" applyFill="1" applyBorder="1" applyAlignment="1">
      <alignment vertical="center"/>
    </xf>
    <xf numFmtId="0" fontId="11" fillId="4" borderId="30" xfId="0" applyFont="1" applyFill="1" applyBorder="1" applyAlignment="1">
      <alignment horizontal="right"/>
    </xf>
    <xf numFmtId="3" fontId="11" fillId="4" borderId="5" xfId="0" quotePrefix="1" applyNumberFormat="1" applyFont="1" applyFill="1" applyBorder="1" applyAlignment="1" applyProtection="1">
      <alignment horizontal="right" vertical="center"/>
    </xf>
    <xf numFmtId="3" fontId="11" fillId="4" borderId="6" xfId="0" applyNumberFormat="1" applyFont="1" applyFill="1" applyBorder="1" applyAlignment="1" applyProtection="1">
      <alignment horizontal="right" vertical="center"/>
    </xf>
    <xf numFmtId="3" fontId="11" fillId="4" borderId="29" xfId="0" applyNumberFormat="1" applyFont="1" applyFill="1" applyBorder="1" applyAlignment="1" applyProtection="1">
      <alignment horizontal="right" vertical="center"/>
    </xf>
    <xf numFmtId="167" fontId="11" fillId="4" borderId="5" xfId="0" quotePrefix="1" applyNumberFormat="1" applyFont="1" applyFill="1" applyBorder="1" applyAlignment="1" applyProtection="1">
      <alignment horizontal="right" vertical="center"/>
    </xf>
    <xf numFmtId="167" fontId="11" fillId="4" borderId="5" xfId="0" applyNumberFormat="1" applyFont="1" applyFill="1" applyBorder="1" applyAlignment="1" applyProtection="1">
      <alignment horizontal="right" vertical="center"/>
    </xf>
    <xf numFmtId="3" fontId="11" fillId="4" borderId="16" xfId="1" applyNumberFormat="1" applyFont="1" applyFill="1" applyBorder="1" applyAlignment="1">
      <alignment horizontal="right" vertical="center"/>
    </xf>
    <xf numFmtId="3" fontId="11" fillId="4" borderId="17" xfId="1" applyNumberFormat="1" applyFont="1" applyFill="1" applyBorder="1" applyAlignment="1">
      <alignment horizontal="right" vertical="center"/>
    </xf>
    <xf numFmtId="37" fontId="11" fillId="4" borderId="5" xfId="0" quotePrefix="1" applyNumberFormat="1" applyFont="1" applyFill="1" applyBorder="1" applyAlignment="1" applyProtection="1">
      <alignment horizontal="right" vertical="center"/>
    </xf>
    <xf numFmtId="167" fontId="22" fillId="4" borderId="29" xfId="0" applyNumberFormat="1" applyFont="1" applyFill="1" applyBorder="1" applyAlignment="1" applyProtection="1">
      <alignment horizontal="right" vertical="center"/>
    </xf>
    <xf numFmtId="167" fontId="22" fillId="4" borderId="5" xfId="0" applyNumberFormat="1" applyFont="1" applyFill="1" applyBorder="1" applyAlignment="1" applyProtection="1">
      <alignment horizontal="right" vertical="center"/>
    </xf>
    <xf numFmtId="167" fontId="11" fillId="4" borderId="6" xfId="0" applyNumberFormat="1" applyFont="1" applyFill="1" applyBorder="1" applyAlignment="1" applyProtection="1">
      <alignment horizontal="right" vertical="center"/>
    </xf>
    <xf numFmtId="5" fontId="11" fillId="4" borderId="5" xfId="0" applyNumberFormat="1" applyFont="1" applyFill="1" applyBorder="1" applyAlignment="1" applyProtection="1">
      <alignment horizontal="right" vertical="center"/>
    </xf>
    <xf numFmtId="5" fontId="11" fillId="4" borderId="30" xfId="0" applyNumberFormat="1" applyFont="1" applyFill="1" applyBorder="1" applyAlignment="1" applyProtection="1">
      <alignment horizontal="right" vertical="center"/>
    </xf>
    <xf numFmtId="167" fontId="22" fillId="4" borderId="30" xfId="0" applyNumberFormat="1" applyFont="1" applyFill="1" applyBorder="1" applyAlignment="1" applyProtection="1">
      <alignment horizontal="right" vertical="center"/>
    </xf>
    <xf numFmtId="0" fontId="22" fillId="4" borderId="30" xfId="0" applyFont="1" applyFill="1" applyBorder="1" applyAlignment="1">
      <alignment horizontal="right" vertical="center"/>
    </xf>
    <xf numFmtId="5" fontId="22" fillId="4" borderId="30" xfId="0" applyNumberFormat="1" applyFont="1" applyFill="1" applyBorder="1" applyAlignment="1" applyProtection="1">
      <alignment horizontal="right" vertical="center"/>
    </xf>
    <xf numFmtId="0" fontId="11" fillId="4" borderId="30" xfId="0" applyFont="1" applyFill="1" applyBorder="1" applyAlignment="1">
      <alignment horizontal="right" vertical="center"/>
    </xf>
    <xf numFmtId="0" fontId="12" fillId="4" borderId="0" xfId="0" applyFont="1" applyFill="1" applyAlignment="1">
      <alignment horizontal="right" vertical="center"/>
    </xf>
    <xf numFmtId="3" fontId="11" fillId="4" borderId="16" xfId="0" applyNumberFormat="1" applyFont="1" applyFill="1" applyBorder="1" applyAlignment="1" applyProtection="1">
      <alignment horizontal="right" vertical="center"/>
    </xf>
    <xf numFmtId="0" fontId="11" fillId="4" borderId="16" xfId="0" applyFont="1" applyFill="1" applyBorder="1" applyAlignment="1">
      <alignment horizontal="right" vertical="center"/>
    </xf>
    <xf numFmtId="3" fontId="11" fillId="4" borderId="38" xfId="0" applyNumberFormat="1" applyFont="1" applyFill="1" applyBorder="1" applyAlignment="1" applyProtection="1">
      <alignment horizontal="right" vertical="center"/>
    </xf>
    <xf numFmtId="167" fontId="11" fillId="4" borderId="38" xfId="0" applyNumberFormat="1" applyFont="1" applyFill="1" applyBorder="1" applyAlignment="1" applyProtection="1">
      <alignment horizontal="right" vertical="center"/>
    </xf>
    <xf numFmtId="167" fontId="22" fillId="4" borderId="38" xfId="0" applyNumberFormat="1" applyFont="1" applyFill="1" applyBorder="1" applyAlignment="1" applyProtection="1">
      <alignment horizontal="right" vertical="center"/>
    </xf>
    <xf numFmtId="0" fontId="22" fillId="4" borderId="38" xfId="0" applyFont="1" applyFill="1" applyBorder="1" applyAlignment="1">
      <alignment horizontal="right" vertical="center"/>
    </xf>
    <xf numFmtId="0" fontId="11" fillId="4" borderId="5" xfId="0" applyFont="1" applyFill="1" applyBorder="1" applyAlignment="1">
      <alignment horizontal="right" vertical="center"/>
    </xf>
    <xf numFmtId="0" fontId="22" fillId="4" borderId="5" xfId="0" applyFont="1" applyFill="1" applyBorder="1" applyAlignment="1">
      <alignment horizontal="right" vertical="center"/>
    </xf>
    <xf numFmtId="0" fontId="11" fillId="4" borderId="29" xfId="0" applyFont="1" applyFill="1" applyBorder="1" applyAlignment="1">
      <alignment horizontal="right" vertical="center"/>
    </xf>
    <xf numFmtId="3" fontId="11" fillId="4" borderId="5" xfId="0" applyNumberFormat="1" applyFont="1" applyFill="1" applyBorder="1" applyAlignment="1" applyProtection="1">
      <alignment horizontal="right"/>
    </xf>
    <xf numFmtId="0" fontId="11" fillId="4" borderId="5" xfId="0" applyFont="1" applyFill="1" applyBorder="1" applyAlignment="1">
      <alignment horizontal="right"/>
    </xf>
    <xf numFmtId="3" fontId="22" fillId="4" borderId="16" xfId="0" applyNumberFormat="1" applyFont="1" applyFill="1" applyBorder="1" applyAlignment="1" applyProtection="1">
      <alignment horizontal="right" vertical="center"/>
    </xf>
    <xf numFmtId="3" fontId="11" fillId="4" borderId="17" xfId="0" applyNumberFormat="1" applyFont="1" applyFill="1" applyBorder="1" applyAlignment="1" applyProtection="1">
      <alignment horizontal="right" vertical="center"/>
    </xf>
    <xf numFmtId="3" fontId="22" fillId="4" borderId="17" xfId="0" applyNumberFormat="1" applyFont="1" applyFill="1" applyBorder="1" applyAlignment="1" applyProtection="1">
      <alignment horizontal="right" vertical="center"/>
    </xf>
    <xf numFmtId="0" fontId="22" fillId="4" borderId="6" xfId="0" applyFont="1" applyFill="1" applyBorder="1" applyAlignment="1">
      <alignment horizontal="right" vertical="center"/>
    </xf>
    <xf numFmtId="167" fontId="22" fillId="4" borderId="6" xfId="0" applyNumberFormat="1" applyFont="1" applyFill="1" applyBorder="1" applyAlignment="1" applyProtection="1">
      <alignment horizontal="right" vertical="center"/>
    </xf>
    <xf numFmtId="37" fontId="11" fillId="4" borderId="5" xfId="0" applyNumberFormat="1" applyFont="1" applyFill="1" applyBorder="1" applyAlignment="1" applyProtection="1">
      <alignment horizontal="right" vertical="center"/>
    </xf>
    <xf numFmtId="0" fontId="11" fillId="0" borderId="29" xfId="0" applyFont="1" applyBorder="1" applyAlignment="1">
      <alignment horizontal="right"/>
    </xf>
    <xf numFmtId="37" fontId="11" fillId="4" borderId="30" xfId="0" applyNumberFormat="1" applyFont="1" applyFill="1" applyBorder="1" applyAlignment="1" applyProtection="1">
      <alignment horizontal="right" vertical="center"/>
    </xf>
    <xf numFmtId="37" fontId="11" fillId="4" borderId="30" xfId="1" applyNumberFormat="1" applyFont="1" applyFill="1" applyBorder="1" applyAlignment="1" applyProtection="1">
      <alignment horizontal="right" vertical="center"/>
    </xf>
    <xf numFmtId="37" fontId="11" fillId="4" borderId="29" xfId="0" applyNumberFormat="1" applyFont="1" applyFill="1" applyBorder="1" applyAlignment="1" applyProtection="1">
      <alignment horizontal="right" vertical="center"/>
    </xf>
    <xf numFmtId="5" fontId="11" fillId="4" borderId="30" xfId="1" applyNumberFormat="1" applyFont="1" applyFill="1" applyBorder="1" applyAlignment="1" applyProtection="1">
      <alignment horizontal="right" vertical="center"/>
    </xf>
    <xf numFmtId="167" fontId="11" fillId="4" borderId="30" xfId="0" applyNumberFormat="1" applyFont="1" applyFill="1" applyBorder="1" applyAlignment="1">
      <alignment horizontal="right" vertical="center"/>
    </xf>
    <xf numFmtId="3" fontId="11" fillId="4" borderId="29" xfId="0" applyNumberFormat="1" applyFont="1" applyFill="1" applyBorder="1" applyAlignment="1">
      <alignment horizontal="right" vertical="center"/>
    </xf>
    <xf numFmtId="3" fontId="11" fillId="4" borderId="30" xfId="0" applyNumberFormat="1" applyFont="1" applyFill="1" applyBorder="1" applyAlignment="1">
      <alignment horizontal="right" vertical="center"/>
    </xf>
    <xf numFmtId="37" fontId="11" fillId="4" borderId="8" xfId="0" applyNumberFormat="1" applyFont="1" applyFill="1" applyBorder="1" applyAlignment="1" applyProtection="1">
      <alignment horizontal="right" vertical="center"/>
    </xf>
    <xf numFmtId="0" fontId="11" fillId="4" borderId="8" xfId="0" applyFont="1" applyFill="1" applyBorder="1" applyAlignment="1">
      <alignment vertical="center"/>
    </xf>
    <xf numFmtId="37" fontId="11" fillId="4" borderId="30" xfId="0" quotePrefix="1" applyNumberFormat="1" applyFont="1" applyFill="1" applyBorder="1" applyAlignment="1" applyProtection="1">
      <alignment horizontal="right" vertical="center"/>
    </xf>
    <xf numFmtId="0" fontId="11" fillId="4" borderId="7" xfId="0" applyFont="1" applyFill="1" applyBorder="1" applyAlignment="1">
      <alignment vertical="center"/>
    </xf>
    <xf numFmtId="37" fontId="11" fillId="4" borderId="9" xfId="1" applyNumberFormat="1" applyFont="1" applyFill="1" applyBorder="1" applyAlignment="1" applyProtection="1">
      <alignment horizontal="right" vertical="center"/>
    </xf>
    <xf numFmtId="37" fontId="11" fillId="4" borderId="7" xfId="0" applyNumberFormat="1" applyFont="1" applyFill="1" applyBorder="1" applyAlignment="1" applyProtection="1">
      <alignment horizontal="right" vertical="center"/>
    </xf>
    <xf numFmtId="3" fontId="11" fillId="4" borderId="30" xfId="1" applyNumberFormat="1" applyFont="1" applyFill="1" applyBorder="1" applyAlignment="1" applyProtection="1">
      <alignment horizontal="right" vertical="center"/>
    </xf>
    <xf numFmtId="3" fontId="11" fillId="4" borderId="29" xfId="1" applyNumberFormat="1" applyFont="1" applyFill="1" applyBorder="1" applyAlignment="1" applyProtection="1">
      <alignment horizontal="right" vertical="center"/>
    </xf>
    <xf numFmtId="167" fontId="11" fillId="5" borderId="17" xfId="0" applyNumberFormat="1" applyFont="1" applyFill="1" applyBorder="1" applyAlignment="1">
      <alignment horizontal="right"/>
    </xf>
    <xf numFmtId="5" fontId="11" fillId="5" borderId="17" xfId="0" applyNumberFormat="1" applyFont="1" applyFill="1" applyBorder="1" applyAlignment="1" applyProtection="1">
      <alignment horizontal="right"/>
    </xf>
    <xf numFmtId="3" fontId="11" fillId="5" borderId="17" xfId="0" applyNumberFormat="1" applyFont="1" applyFill="1" applyBorder="1" applyAlignment="1">
      <alignment horizontal="right"/>
    </xf>
    <xf numFmtId="37" fontId="11" fillId="5" borderId="17" xfId="0" applyNumberFormat="1" applyFont="1" applyFill="1" applyBorder="1" applyAlignment="1" applyProtection="1">
      <alignment horizontal="right"/>
    </xf>
    <xf numFmtId="167" fontId="22" fillId="4" borderId="17" xfId="0" applyNumberFormat="1" applyFont="1" applyFill="1" applyBorder="1"/>
    <xf numFmtId="3" fontId="22" fillId="4" borderId="17" xfId="0" applyNumberFormat="1" applyFont="1" applyFill="1" applyBorder="1"/>
    <xf numFmtId="1" fontId="11" fillId="4" borderId="17" xfId="0" applyNumberFormat="1" applyFont="1" applyFill="1" applyBorder="1" applyAlignment="1">
      <alignment vertical="center"/>
    </xf>
    <xf numFmtId="3" fontId="11" fillId="4" borderId="17" xfId="0" applyNumberFormat="1" applyFont="1" applyFill="1" applyBorder="1" applyAlignment="1">
      <alignment vertical="center"/>
    </xf>
    <xf numFmtId="1" fontId="11" fillId="4" borderId="17" xfId="0" applyNumberFormat="1" applyFont="1" applyFill="1" applyBorder="1" applyAlignment="1">
      <alignment horizontal="right" vertical="center"/>
    </xf>
    <xf numFmtId="3" fontId="11" fillId="4" borderId="17" xfId="0" applyNumberFormat="1" applyFont="1" applyFill="1" applyBorder="1" applyAlignment="1">
      <alignment horizontal="right" vertical="center"/>
    </xf>
    <xf numFmtId="1" fontId="11" fillId="4" borderId="22" xfId="0" applyNumberFormat="1" applyFont="1" applyFill="1" applyBorder="1" applyAlignment="1">
      <alignment horizontal="right" vertical="center"/>
    </xf>
    <xf numFmtId="3" fontId="11" fillId="4" borderId="22" xfId="0" applyNumberFormat="1" applyFont="1" applyFill="1" applyBorder="1" applyAlignment="1">
      <alignment horizontal="right" vertical="center"/>
    </xf>
    <xf numFmtId="3" fontId="11" fillId="4" borderId="17" xfId="0" applyNumberFormat="1" applyFont="1" applyFill="1" applyBorder="1" applyAlignment="1">
      <alignment horizontal="right"/>
    </xf>
    <xf numFmtId="0" fontId="11" fillId="4" borderId="17" xfId="0" applyFont="1" applyFill="1" applyBorder="1" applyAlignment="1">
      <alignment horizontal="right" vertical="center"/>
    </xf>
    <xf numFmtId="0" fontId="11" fillId="4" borderId="6" xfId="0" applyFont="1" applyFill="1" applyBorder="1" applyAlignment="1">
      <alignment vertical="center"/>
    </xf>
    <xf numFmtId="0" fontId="11" fillId="4" borderId="17" xfId="0" applyFont="1" applyFill="1" applyBorder="1" applyAlignment="1">
      <alignment vertical="center"/>
    </xf>
    <xf numFmtId="3" fontId="11" fillId="4" borderId="5" xfId="0" applyNumberFormat="1" applyFont="1" applyFill="1" applyBorder="1" applyAlignment="1">
      <alignment horizontal="right" vertical="center"/>
    </xf>
    <xf numFmtId="37" fontId="10" fillId="4" borderId="0" xfId="0" applyNumberFormat="1" applyFont="1" applyFill="1"/>
    <xf numFmtId="3" fontId="11" fillId="0" borderId="5" xfId="1" applyNumberFormat="1" applyFont="1" applyBorder="1" applyAlignment="1" applyProtection="1">
      <alignment horizontal="right" vertical="center"/>
    </xf>
    <xf numFmtId="3" fontId="11" fillId="4" borderId="5" xfId="1" applyNumberFormat="1" applyFont="1" applyFill="1" applyBorder="1" applyAlignment="1" applyProtection="1">
      <alignment horizontal="right" vertical="center"/>
    </xf>
    <xf numFmtId="3" fontId="11" fillId="0" borderId="16" xfId="0" applyNumberFormat="1" applyFont="1" applyBorder="1" applyAlignment="1" applyProtection="1">
      <alignment horizontal="right" vertical="center"/>
    </xf>
    <xf numFmtId="3" fontId="11" fillId="0" borderId="16" xfId="1" applyNumberFormat="1" applyFont="1" applyBorder="1" applyAlignment="1" applyProtection="1">
      <alignment horizontal="right" vertical="center"/>
    </xf>
    <xf numFmtId="3" fontId="11" fillId="0" borderId="14" xfId="0" applyNumberFormat="1" applyFont="1" applyBorder="1" applyAlignment="1" applyProtection="1">
      <alignment horizontal="right" vertical="center"/>
    </xf>
    <xf numFmtId="3" fontId="11" fillId="0" borderId="24" xfId="0" applyNumberFormat="1" applyFont="1" applyBorder="1" applyAlignment="1" applyProtection="1">
      <alignment horizontal="right" vertical="center"/>
    </xf>
    <xf numFmtId="3" fontId="11" fillId="0" borderId="9" xfId="1" applyNumberFormat="1" applyFont="1" applyBorder="1" applyAlignment="1" applyProtection="1">
      <alignment horizontal="right" vertical="center"/>
    </xf>
    <xf numFmtId="3" fontId="11" fillId="4" borderId="9" xfId="0" applyNumberFormat="1" applyFont="1" applyFill="1" applyBorder="1" applyAlignment="1" applyProtection="1">
      <alignment horizontal="right" vertical="center"/>
    </xf>
    <xf numFmtId="0" fontId="22" fillId="4" borderId="17" xfId="0" applyFont="1" applyFill="1" applyBorder="1" applyAlignment="1">
      <alignment horizontal="left" vertical="center"/>
    </xf>
    <xf numFmtId="0" fontId="22" fillId="4" borderId="17" xfId="0" applyFont="1" applyFill="1" applyBorder="1" applyAlignment="1">
      <alignment horizontal="right" vertical="center"/>
    </xf>
    <xf numFmtId="37" fontId="11" fillId="4" borderId="17" xfId="0" applyNumberFormat="1" applyFont="1" applyFill="1" applyBorder="1" applyAlignment="1" applyProtection="1">
      <alignment horizontal="right" vertical="center"/>
    </xf>
    <xf numFmtId="167" fontId="11" fillId="4" borderId="17" xfId="0" applyNumberFormat="1" applyFont="1" applyFill="1" applyBorder="1" applyAlignment="1">
      <alignment horizontal="right"/>
    </xf>
    <xf numFmtId="5" fontId="11" fillId="4" borderId="17" xfId="0" applyNumberFormat="1" applyFont="1" applyFill="1" applyBorder="1" applyAlignment="1" applyProtection="1">
      <alignment horizontal="right" vertical="center"/>
    </xf>
    <xf numFmtId="0" fontId="22" fillId="4" borderId="15" xfId="0" applyFont="1" applyFill="1" applyBorder="1" applyAlignment="1"/>
    <xf numFmtId="3" fontId="11" fillId="4" borderId="15" xfId="0" applyNumberFormat="1" applyFont="1" applyFill="1" applyBorder="1" applyAlignment="1">
      <alignment horizontal="right"/>
    </xf>
    <xf numFmtId="37" fontId="22" fillId="4" borderId="15" xfId="0" applyNumberFormat="1" applyFont="1" applyFill="1" applyBorder="1" applyAlignment="1" applyProtection="1">
      <alignment horizontal="right"/>
    </xf>
    <xf numFmtId="0" fontId="11" fillId="4" borderId="0" xfId="0" applyFont="1" applyFill="1" applyBorder="1"/>
    <xf numFmtId="0" fontId="37" fillId="4" borderId="14" xfId="0" applyFont="1" applyFill="1" applyBorder="1" applyAlignment="1">
      <alignment vertical="center"/>
    </xf>
    <xf numFmtId="0" fontId="22" fillId="4" borderId="4" xfId="0" applyFont="1" applyFill="1" applyBorder="1" applyAlignment="1">
      <alignment horizontal="centerContinuous" vertical="center"/>
    </xf>
    <xf numFmtId="0" fontId="22" fillId="4" borderId="4" xfId="0" applyFont="1" applyFill="1" applyBorder="1" applyAlignment="1">
      <alignment horizontal="left" vertical="center"/>
    </xf>
    <xf numFmtId="0" fontId="22" fillId="4" borderId="4" xfId="0" applyFont="1" applyFill="1" applyBorder="1" applyAlignment="1">
      <alignment horizontal="right" vertical="center"/>
    </xf>
    <xf numFmtId="0" fontId="22" fillId="4" borderId="0" xfId="0" applyFont="1" applyFill="1" applyBorder="1" applyAlignment="1">
      <alignment horizontal="right" vertical="center"/>
    </xf>
    <xf numFmtId="167" fontId="11" fillId="4" borderId="17" xfId="0" applyNumberFormat="1" applyFont="1" applyFill="1" applyBorder="1"/>
    <xf numFmtId="3" fontId="11" fillId="4" borderId="17" xfId="1" applyNumberFormat="1" applyFont="1" applyFill="1" applyBorder="1"/>
    <xf numFmtId="3" fontId="11" fillId="4" borderId="17" xfId="0" applyNumberFormat="1" applyFont="1" applyFill="1" applyBorder="1"/>
    <xf numFmtId="0" fontId="11" fillId="4" borderId="0" xfId="0" applyFont="1" applyFill="1" applyAlignment="1">
      <alignment vertical="center"/>
    </xf>
    <xf numFmtId="0" fontId="11" fillId="4" borderId="0" xfId="0" applyFont="1" applyFill="1"/>
    <xf numFmtId="167" fontId="11" fillId="0" borderId="8" xfId="0" applyNumberFormat="1" applyFont="1" applyBorder="1" applyAlignment="1" applyProtection="1">
      <alignment horizontal="right" vertical="center"/>
    </xf>
    <xf numFmtId="0" fontId="0" fillId="0" borderId="11" xfId="0" applyBorder="1"/>
    <xf numFmtId="0" fontId="11" fillId="0" borderId="40" xfId="0" quotePrefix="1" applyFont="1" applyBorder="1" applyAlignment="1" applyProtection="1">
      <alignment horizontal="center" vertical="center"/>
    </xf>
    <xf numFmtId="0" fontId="11" fillId="0" borderId="8" xfId="0" applyFont="1" applyBorder="1" applyAlignment="1" applyProtection="1">
      <alignment horizontal="center" vertical="center"/>
    </xf>
    <xf numFmtId="37" fontId="11" fillId="0" borderId="8"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171" fontId="25" fillId="3" borderId="30" xfId="1" applyNumberFormat="1" applyFont="1" applyFill="1" applyBorder="1" applyAlignment="1">
      <alignment vertical="center"/>
    </xf>
    <xf numFmtId="10" fontId="25" fillId="3" borderId="30" xfId="2" applyNumberFormat="1" applyFont="1" applyFill="1" applyBorder="1" applyAlignment="1">
      <alignment vertical="center"/>
    </xf>
    <xf numFmtId="10" fontId="25" fillId="3" borderId="30" xfId="0" applyNumberFormat="1" applyFont="1" applyFill="1" applyBorder="1" applyAlignment="1">
      <alignment vertical="center"/>
    </xf>
    <xf numFmtId="0" fontId="25" fillId="4" borderId="30" xfId="0" applyFont="1" applyFill="1" applyBorder="1" applyAlignment="1">
      <alignment horizontal="right" vertical="center"/>
    </xf>
    <xf numFmtId="167" fontId="25" fillId="4" borderId="30" xfId="0" applyNumberFormat="1" applyFont="1" applyFill="1" applyBorder="1" applyAlignment="1">
      <alignment horizontal="right" vertical="center"/>
    </xf>
    <xf numFmtId="3" fontId="25" fillId="4" borderId="30" xfId="0" applyNumberFormat="1" applyFont="1" applyFill="1" applyBorder="1" applyAlignment="1">
      <alignment horizontal="right" vertical="center"/>
    </xf>
    <xf numFmtId="3" fontId="25" fillId="3" borderId="30" xfId="0" applyNumberFormat="1" applyFont="1" applyFill="1" applyBorder="1" applyAlignment="1">
      <alignment vertical="center"/>
    </xf>
    <xf numFmtId="0" fontId="25" fillId="4" borderId="16" xfId="0" applyFont="1" applyFill="1" applyBorder="1" applyAlignment="1">
      <alignment horizontal="right" vertical="center"/>
    </xf>
    <xf numFmtId="167" fontId="25" fillId="4" borderId="16" xfId="0" applyNumberFormat="1" applyFont="1" applyFill="1" applyBorder="1" applyAlignment="1">
      <alignment horizontal="right" vertical="center"/>
    </xf>
    <xf numFmtId="0" fontId="22" fillId="0" borderId="16" xfId="0" applyFont="1" applyBorder="1" applyAlignment="1" applyProtection="1">
      <alignment horizontal="left" vertical="center" wrapText="1"/>
    </xf>
    <xf numFmtId="3" fontId="26" fillId="3" borderId="0" xfId="0" applyNumberFormat="1" applyFont="1" applyFill="1" applyBorder="1" applyAlignment="1">
      <alignment vertical="center"/>
    </xf>
    <xf numFmtId="3" fontId="22" fillId="0" borderId="0" xfId="0" applyNumberFormat="1" applyFont="1" applyBorder="1" applyProtection="1"/>
    <xf numFmtId="3" fontId="25" fillId="0" borderId="16" xfId="0" applyNumberFormat="1" applyFont="1" applyFill="1" applyBorder="1" applyAlignment="1">
      <alignment vertical="center"/>
    </xf>
    <xf numFmtId="10" fontId="25" fillId="0" borderId="30" xfId="2" applyNumberFormat="1" applyFont="1" applyFill="1" applyBorder="1" applyAlignment="1">
      <alignment vertical="center"/>
    </xf>
    <xf numFmtId="10" fontId="25" fillId="0" borderId="30" xfId="0" applyNumberFormat="1" applyFont="1" applyFill="1" applyBorder="1" applyAlignment="1">
      <alignment vertical="center"/>
    </xf>
    <xf numFmtId="167" fontId="25" fillId="0" borderId="30" xfId="0" applyNumberFormat="1" applyFont="1" applyFill="1" applyBorder="1" applyAlignment="1">
      <alignment vertical="center"/>
    </xf>
    <xf numFmtId="3" fontId="26" fillId="0" borderId="30" xfId="0" applyNumberFormat="1" applyFont="1" applyFill="1" applyBorder="1" applyAlignment="1">
      <alignment vertical="center"/>
    </xf>
    <xf numFmtId="3" fontId="25" fillId="0" borderId="14" xfId="0" applyNumberFormat="1" applyFont="1" applyFill="1" applyBorder="1" applyAlignment="1">
      <alignment vertical="center"/>
    </xf>
    <xf numFmtId="3" fontId="26" fillId="0" borderId="0" xfId="0" applyNumberFormat="1" applyFont="1" applyFill="1" applyBorder="1" applyAlignment="1">
      <alignment vertical="center"/>
    </xf>
    <xf numFmtId="3" fontId="25" fillId="0" borderId="0" xfId="0" applyNumberFormat="1" applyFont="1" applyFill="1" applyBorder="1" applyAlignment="1">
      <alignment vertical="center"/>
    </xf>
    <xf numFmtId="3" fontId="26" fillId="4" borderId="0" xfId="0" applyNumberFormat="1" applyFont="1" applyFill="1" applyBorder="1" applyAlignment="1">
      <alignment horizontal="right" vertical="center"/>
    </xf>
    <xf numFmtId="3" fontId="25" fillId="0" borderId="29" xfId="0" applyNumberFormat="1" applyFont="1" applyFill="1" applyBorder="1" applyAlignment="1"/>
    <xf numFmtId="10" fontId="25" fillId="0" borderId="0" xfId="2" applyNumberFormat="1" applyFont="1" applyFill="1" applyBorder="1" applyAlignment="1"/>
    <xf numFmtId="167" fontId="25" fillId="0" borderId="29" xfId="0" applyNumberFormat="1" applyFont="1" applyFill="1" applyBorder="1" applyAlignment="1"/>
    <xf numFmtId="10" fontId="25" fillId="0" borderId="0" xfId="0" applyNumberFormat="1" applyFont="1" applyFill="1" applyBorder="1" applyAlignment="1"/>
    <xf numFmtId="0" fontId="25" fillId="4" borderId="29" xfId="0" applyFont="1" applyFill="1" applyBorder="1" applyAlignment="1">
      <alignment horizontal="right" vertical="center"/>
    </xf>
    <xf numFmtId="167" fontId="25" fillId="4" borderId="29" xfId="0" applyNumberFormat="1" applyFont="1" applyFill="1" applyBorder="1" applyAlignment="1">
      <alignment horizontal="right" vertical="center"/>
    </xf>
    <xf numFmtId="0" fontId="25" fillId="4" borderId="14" xfId="0" applyFont="1" applyFill="1" applyBorder="1" applyAlignment="1">
      <alignment horizontal="right" vertical="center"/>
    </xf>
    <xf numFmtId="167" fontId="25" fillId="4" borderId="14" xfId="0" applyNumberFormat="1" applyFont="1" applyFill="1" applyBorder="1" applyAlignment="1">
      <alignment horizontal="right" vertical="center"/>
    </xf>
    <xf numFmtId="3" fontId="25" fillId="3" borderId="29" xfId="0" applyNumberFormat="1" applyFont="1" applyFill="1" applyBorder="1" applyAlignment="1">
      <alignment vertical="center"/>
    </xf>
    <xf numFmtId="10" fontId="25" fillId="3" borderId="0" xfId="2" applyNumberFormat="1" applyFont="1" applyFill="1" applyBorder="1" applyAlignment="1">
      <alignment vertical="center"/>
    </xf>
    <xf numFmtId="10" fontId="25" fillId="3" borderId="0" xfId="0" applyNumberFormat="1" applyFont="1" applyFill="1" applyBorder="1" applyAlignment="1">
      <alignment vertical="center"/>
    </xf>
    <xf numFmtId="0" fontId="22" fillId="0" borderId="16" xfId="0" applyFont="1" applyBorder="1" applyAlignment="1" applyProtection="1">
      <alignment horizontal="left" vertical="center"/>
    </xf>
    <xf numFmtId="3" fontId="25" fillId="3" borderId="22" xfId="0" applyNumberFormat="1" applyFont="1" applyFill="1" applyBorder="1" applyAlignment="1">
      <alignment vertical="center"/>
    </xf>
    <xf numFmtId="167" fontId="25" fillId="3" borderId="22" xfId="0" applyNumberFormat="1" applyFont="1" applyFill="1" applyBorder="1" applyAlignment="1">
      <alignment vertical="center"/>
    </xf>
    <xf numFmtId="0" fontId="25" fillId="4" borderId="22" xfId="0" applyFont="1" applyFill="1" applyBorder="1" applyAlignment="1">
      <alignment horizontal="right" vertical="center"/>
    </xf>
    <xf numFmtId="167" fontId="25" fillId="4" borderId="22" xfId="0" applyNumberFormat="1" applyFont="1" applyFill="1" applyBorder="1" applyAlignment="1">
      <alignment horizontal="right" vertical="center"/>
    </xf>
    <xf numFmtId="3" fontId="25" fillId="3" borderId="17" xfId="0" applyNumberFormat="1" applyFont="1" applyFill="1" applyBorder="1" applyAlignment="1">
      <alignment vertical="center"/>
    </xf>
    <xf numFmtId="0" fontId="25" fillId="4" borderId="17" xfId="0" applyFont="1" applyFill="1" applyBorder="1" applyAlignment="1">
      <alignment horizontal="right" vertical="center"/>
    </xf>
    <xf numFmtId="167" fontId="25" fillId="4" borderId="17" xfId="0" applyNumberFormat="1" applyFont="1" applyFill="1" applyBorder="1" applyAlignment="1">
      <alignment horizontal="right" vertical="center"/>
    </xf>
    <xf numFmtId="3" fontId="25" fillId="3" borderId="35" xfId="0" applyNumberFormat="1" applyFont="1" applyFill="1" applyBorder="1" applyAlignment="1">
      <alignment vertical="center"/>
    </xf>
    <xf numFmtId="10" fontId="25" fillId="3" borderId="35" xfId="2" applyNumberFormat="1" applyFont="1" applyFill="1" applyBorder="1" applyAlignment="1">
      <alignment vertical="center"/>
    </xf>
    <xf numFmtId="10" fontId="25" fillId="3" borderId="42" xfId="0" applyNumberFormat="1" applyFont="1" applyFill="1" applyBorder="1" applyAlignment="1">
      <alignment vertical="center"/>
    </xf>
    <xf numFmtId="167" fontId="25" fillId="3" borderId="42" xfId="0" applyNumberFormat="1" applyFont="1" applyFill="1" applyBorder="1" applyAlignment="1">
      <alignment vertical="center"/>
    </xf>
    <xf numFmtId="3" fontId="25" fillId="4" borderId="35" xfId="0" applyNumberFormat="1" applyFont="1" applyFill="1" applyBorder="1" applyAlignment="1">
      <alignment horizontal="right" vertical="center"/>
    </xf>
    <xf numFmtId="167" fontId="25" fillId="4" borderId="35" xfId="0" applyNumberFormat="1" applyFont="1" applyFill="1" applyBorder="1" applyAlignment="1">
      <alignment horizontal="right" vertical="center"/>
    </xf>
    <xf numFmtId="167" fontId="22" fillId="0" borderId="0" xfId="0" applyNumberFormat="1" applyFont="1" applyProtection="1"/>
    <xf numFmtId="3" fontId="22" fillId="4" borderId="30" xfId="0" applyNumberFormat="1" applyFont="1" applyFill="1" applyBorder="1" applyAlignment="1" applyProtection="1">
      <alignment horizontal="right" vertical="center"/>
    </xf>
    <xf numFmtId="3" fontId="22" fillId="0" borderId="0" xfId="0" applyNumberFormat="1" applyFont="1" applyBorder="1" applyAlignment="1" applyProtection="1">
      <alignment vertical="center"/>
    </xf>
    <xf numFmtId="3" fontId="22" fillId="4" borderId="38" xfId="0" applyNumberFormat="1" applyFont="1" applyFill="1" applyBorder="1" applyAlignment="1" applyProtection="1">
      <alignment horizontal="right" vertical="center"/>
    </xf>
    <xf numFmtId="3" fontId="22" fillId="4" borderId="38" xfId="1" applyNumberFormat="1" applyFont="1" applyFill="1" applyBorder="1" applyAlignment="1" applyProtection="1">
      <alignment horizontal="right" vertical="center"/>
    </xf>
    <xf numFmtId="3" fontId="22" fillId="4" borderId="5" xfId="0" applyNumberFormat="1" applyFont="1" applyFill="1" applyBorder="1" applyAlignment="1" applyProtection="1">
      <alignment horizontal="right" vertical="center"/>
    </xf>
    <xf numFmtId="3" fontId="22" fillId="4" borderId="5" xfId="0" quotePrefix="1" applyNumberFormat="1" applyFont="1" applyFill="1" applyBorder="1" applyAlignment="1" applyProtection="1">
      <alignment horizontal="right" vertical="center"/>
    </xf>
    <xf numFmtId="5" fontId="22" fillId="4" borderId="5" xfId="0" applyNumberFormat="1" applyFont="1" applyFill="1" applyBorder="1" applyAlignment="1" applyProtection="1">
      <alignment horizontal="right" vertical="center"/>
    </xf>
    <xf numFmtId="3" fontId="22" fillId="0" borderId="0" xfId="6" applyNumberFormat="1" applyFont="1" applyBorder="1" applyAlignment="1">
      <alignment horizontal="right" vertical="center"/>
    </xf>
    <xf numFmtId="3" fontId="22" fillId="4" borderId="5" xfId="0" applyNumberFormat="1" applyFont="1" applyFill="1" applyBorder="1" applyAlignment="1" applyProtection="1">
      <alignment vertical="center"/>
    </xf>
    <xf numFmtId="167" fontId="22" fillId="4" borderId="30" xfId="0" applyNumberFormat="1" applyFont="1" applyFill="1" applyBorder="1" applyAlignment="1" applyProtection="1">
      <alignment vertical="center"/>
    </xf>
    <xf numFmtId="5" fontId="22" fillId="4" borderId="5" xfId="0" applyNumberFormat="1" applyFont="1" applyFill="1" applyBorder="1" applyAlignment="1" applyProtection="1">
      <alignment vertical="center"/>
    </xf>
    <xf numFmtId="0" fontId="22" fillId="4" borderId="5" xfId="0" applyFont="1" applyFill="1" applyBorder="1" applyAlignment="1">
      <alignment vertical="center"/>
    </xf>
    <xf numFmtId="5" fontId="22" fillId="0" borderId="5" xfId="0" applyNumberFormat="1" applyFont="1" applyBorder="1" applyAlignment="1" applyProtection="1">
      <alignment vertical="center"/>
    </xf>
    <xf numFmtId="3" fontId="22" fillId="0" borderId="5" xfId="0" applyNumberFormat="1" applyFont="1" applyBorder="1" applyAlignment="1" applyProtection="1">
      <alignment vertical="center"/>
    </xf>
    <xf numFmtId="3" fontId="22" fillId="0" borderId="18" xfId="0" applyNumberFormat="1" applyFont="1" applyBorder="1" applyAlignment="1" applyProtection="1">
      <alignment vertical="center"/>
    </xf>
    <xf numFmtId="3" fontId="22" fillId="0" borderId="9" xfId="0" applyNumberFormat="1" applyFont="1" applyBorder="1" applyAlignment="1" applyProtection="1">
      <alignment vertical="center"/>
    </xf>
    <xf numFmtId="0" fontId="11" fillId="0" borderId="29" xfId="0" applyFont="1" applyFill="1" applyBorder="1" applyAlignment="1">
      <alignment horizontal="right" vertical="center"/>
    </xf>
    <xf numFmtId="3" fontId="11" fillId="0" borderId="30" xfId="0" applyNumberFormat="1" applyFont="1" applyFill="1" applyBorder="1" applyAlignment="1" applyProtection="1">
      <alignment horizontal="right" vertical="center"/>
    </xf>
    <xf numFmtId="3" fontId="11" fillId="0" borderId="29" xfId="0" applyNumberFormat="1" applyFont="1" applyFill="1" applyBorder="1" applyAlignment="1" applyProtection="1">
      <alignment horizontal="right" vertical="center"/>
    </xf>
    <xf numFmtId="0" fontId="11" fillId="0" borderId="29" xfId="0" applyFont="1" applyFill="1" applyBorder="1" applyAlignment="1"/>
    <xf numFmtId="3" fontId="11" fillId="0" borderId="29" xfId="0" applyNumberFormat="1" applyFont="1" applyFill="1" applyBorder="1" applyAlignment="1">
      <alignment vertical="center"/>
    </xf>
    <xf numFmtId="0" fontId="29" fillId="0" borderId="0" xfId="0" applyFont="1" applyFill="1" applyBorder="1"/>
    <xf numFmtId="0" fontId="29" fillId="0" borderId="0" xfId="0" applyFont="1" applyFill="1" applyBorder="1" applyAlignment="1">
      <alignment horizontal="right"/>
    </xf>
    <xf numFmtId="0" fontId="22" fillId="0" borderId="40" xfId="0" applyFont="1" applyBorder="1" applyAlignment="1">
      <alignment horizontal="left" vertical="center"/>
    </xf>
    <xf numFmtId="37" fontId="11" fillId="0" borderId="29" xfId="0" applyNumberFormat="1" applyFont="1" applyFill="1" applyBorder="1" applyAlignment="1">
      <alignment vertical="center"/>
    </xf>
    <xf numFmtId="3" fontId="11" fillId="0" borderId="29" xfId="0" applyNumberFormat="1" applyFont="1" applyFill="1" applyBorder="1" applyAlignment="1">
      <alignment horizontal="right" vertical="center"/>
    </xf>
    <xf numFmtId="37" fontId="11" fillId="0" borderId="5" xfId="0" applyNumberFormat="1" applyFont="1" applyFill="1" applyBorder="1" applyAlignment="1" applyProtection="1">
      <alignment horizontal="right" vertical="center"/>
    </xf>
    <xf numFmtId="37" fontId="11" fillId="0" borderId="29" xfId="0" applyNumberFormat="1" applyFont="1" applyFill="1" applyBorder="1" applyAlignment="1" applyProtection="1">
      <alignment horizontal="right" vertical="center"/>
    </xf>
    <xf numFmtId="37" fontId="22" fillId="0" borderId="5" xfId="0" applyNumberFormat="1" applyFont="1" applyFill="1" applyBorder="1" applyAlignment="1">
      <alignment horizontal="right" vertical="center"/>
    </xf>
    <xf numFmtId="37" fontId="11" fillId="0" borderId="0" xfId="0" applyNumberFormat="1" applyFont="1" applyFill="1" applyBorder="1" applyAlignment="1" applyProtection="1">
      <alignment horizontal="right" vertical="center"/>
    </xf>
    <xf numFmtId="37" fontId="11" fillId="0" borderId="0" xfId="0" applyNumberFormat="1" applyFont="1" applyFill="1" applyBorder="1" applyAlignment="1">
      <alignment vertical="center"/>
    </xf>
    <xf numFmtId="37" fontId="12" fillId="0" borderId="0" xfId="0" applyNumberFormat="1" applyFont="1" applyFill="1" applyBorder="1"/>
    <xf numFmtId="37" fontId="0" fillId="0" borderId="0" xfId="0" applyNumberFormat="1" applyFill="1" applyBorder="1"/>
    <xf numFmtId="37" fontId="11" fillId="0" borderId="30" xfId="1" applyNumberFormat="1" applyFont="1" applyFill="1" applyBorder="1" applyAlignment="1" applyProtection="1">
      <alignment horizontal="right" vertical="center"/>
    </xf>
    <xf numFmtId="3" fontId="11" fillId="0" borderId="30" xfId="0" applyNumberFormat="1" applyFont="1" applyFill="1" applyBorder="1" applyAlignment="1">
      <alignment horizontal="right" vertical="center"/>
    </xf>
    <xf numFmtId="37" fontId="11" fillId="0" borderId="19" xfId="0" applyNumberFormat="1" applyFont="1" applyFill="1" applyBorder="1" applyAlignment="1">
      <alignment vertical="center"/>
    </xf>
    <xf numFmtId="37" fontId="11" fillId="0" borderId="19" xfId="0" applyNumberFormat="1" applyFont="1" applyFill="1" applyBorder="1" applyAlignment="1" applyProtection="1">
      <alignment horizontal="right" vertical="center"/>
    </xf>
    <xf numFmtId="3" fontId="11" fillId="0" borderId="19" xfId="0" applyNumberFormat="1" applyFont="1" applyFill="1" applyBorder="1" applyAlignment="1" applyProtection="1">
      <alignment horizontal="right" vertical="center"/>
    </xf>
    <xf numFmtId="3" fontId="11" fillId="0" borderId="19" xfId="0" applyNumberFormat="1" applyFont="1" applyFill="1" applyBorder="1" applyAlignment="1">
      <alignment horizontal="right" vertical="center"/>
    </xf>
    <xf numFmtId="37" fontId="11" fillId="0" borderId="19" xfId="1" applyNumberFormat="1" applyFont="1" applyFill="1" applyBorder="1" applyAlignment="1" applyProtection="1">
      <alignment horizontal="right" vertical="center"/>
    </xf>
    <xf numFmtId="37" fontId="22" fillId="0" borderId="19" xfId="1" applyNumberFormat="1" applyFont="1" applyFill="1" applyBorder="1" applyAlignment="1" applyProtection="1">
      <alignment horizontal="right" vertical="center"/>
    </xf>
    <xf numFmtId="3" fontId="11" fillId="0" borderId="30" xfId="1" applyNumberFormat="1" applyFont="1" applyFill="1" applyBorder="1" applyAlignment="1" applyProtection="1">
      <alignment horizontal="right" vertical="center"/>
    </xf>
    <xf numFmtId="3" fontId="11" fillId="0" borderId="8" xfId="0" applyNumberFormat="1" applyFont="1" applyFill="1" applyBorder="1" applyAlignment="1" applyProtection="1">
      <alignment horizontal="right" vertical="center"/>
    </xf>
    <xf numFmtId="37" fontId="11" fillId="0" borderId="8" xfId="0" applyNumberFormat="1" applyFont="1" applyFill="1" applyBorder="1" applyAlignment="1" applyProtection="1">
      <alignment horizontal="right" vertical="center"/>
    </xf>
    <xf numFmtId="3" fontId="11" fillId="0" borderId="29" xfId="1" applyNumberFormat="1" applyFont="1" applyFill="1" applyBorder="1" applyAlignment="1" applyProtection="1">
      <alignment horizontal="right" vertical="center"/>
    </xf>
    <xf numFmtId="3" fontId="22" fillId="0" borderId="30" xfId="1" applyNumberFormat="1" applyFont="1" applyFill="1" applyBorder="1" applyAlignment="1" applyProtection="1">
      <alignment horizontal="right" vertical="center"/>
    </xf>
    <xf numFmtId="5" fontId="22" fillId="0" borderId="30" xfId="1" applyNumberFormat="1" applyFont="1" applyFill="1" applyBorder="1" applyAlignment="1" applyProtection="1">
      <alignment horizontal="right" vertical="center"/>
    </xf>
    <xf numFmtId="3" fontId="10" fillId="0" borderId="0" xfId="0" applyNumberFormat="1" applyFont="1" applyFill="1" applyBorder="1"/>
    <xf numFmtId="3" fontId="12" fillId="0" borderId="0" xfId="0" applyNumberFormat="1" applyFont="1" applyFill="1" applyBorder="1"/>
    <xf numFmtId="37" fontId="12" fillId="0" borderId="0" xfId="0" applyNumberFormat="1" applyFont="1" applyFill="1"/>
    <xf numFmtId="3" fontId="22" fillId="0" borderId="30" xfId="0" applyNumberFormat="1" applyFont="1" applyFill="1" applyBorder="1" applyAlignment="1" applyProtection="1">
      <alignment horizontal="right" vertical="center"/>
    </xf>
    <xf numFmtId="5" fontId="22" fillId="0" borderId="30" xfId="0" applyNumberFormat="1" applyFont="1" applyFill="1" applyBorder="1" applyAlignment="1" applyProtection="1">
      <alignment horizontal="right" vertical="center"/>
    </xf>
    <xf numFmtId="3" fontId="11" fillId="0" borderId="17" xfId="0" applyNumberFormat="1" applyFont="1" applyBorder="1" applyProtection="1"/>
    <xf numFmtId="3" fontId="11" fillId="0" borderId="17" xfId="6" applyNumberFormat="1" applyFont="1" applyBorder="1" applyProtection="1"/>
    <xf numFmtId="3" fontId="22" fillId="0" borderId="15" xfId="6" applyNumberFormat="1" applyFont="1" applyBorder="1" applyAlignment="1" applyProtection="1">
      <alignment vertical="center"/>
    </xf>
    <xf numFmtId="5" fontId="11" fillId="4" borderId="17" xfId="0" applyNumberFormat="1" applyFont="1" applyFill="1" applyBorder="1" applyAlignment="1" applyProtection="1">
      <alignment horizontal="right"/>
    </xf>
    <xf numFmtId="37" fontId="11" fillId="0" borderId="35" xfId="0" applyNumberFormat="1" applyFont="1" applyBorder="1" applyAlignment="1" applyProtection="1"/>
    <xf numFmtId="5" fontId="11" fillId="4" borderId="17" xfId="0" applyNumberFormat="1" applyFont="1" applyFill="1" applyBorder="1" applyAlignment="1" applyProtection="1"/>
    <xf numFmtId="171" fontId="0" fillId="0" borderId="0" xfId="1" applyNumberFormat="1" applyFont="1" applyFill="1"/>
    <xf numFmtId="166" fontId="26" fillId="2" borderId="8" xfId="2" applyNumberFormat="1" applyFont="1" applyFill="1" applyBorder="1" applyAlignment="1" applyProtection="1">
      <alignment horizontal="right"/>
    </xf>
    <xf numFmtId="37" fontId="11" fillId="4" borderId="17" xfId="0" applyNumberFormat="1" applyFont="1" applyFill="1" applyBorder="1" applyAlignment="1" applyProtection="1">
      <alignment horizontal="right"/>
    </xf>
    <xf numFmtId="37" fontId="11" fillId="4" borderId="17" xfId="0" applyNumberFormat="1" applyFont="1" applyFill="1" applyBorder="1" applyAlignment="1" applyProtection="1"/>
    <xf numFmtId="167" fontId="11" fillId="0" borderId="5" xfId="1" applyNumberFormat="1" applyFont="1" applyBorder="1" applyAlignment="1" applyProtection="1">
      <alignment horizontal="right" vertical="center"/>
    </xf>
    <xf numFmtId="167" fontId="22" fillId="0" borderId="31" xfId="0" applyNumberFormat="1" applyFont="1" applyBorder="1"/>
    <xf numFmtId="167" fontId="11" fillId="0" borderId="5" xfId="0" applyNumberFormat="1" applyFont="1" applyBorder="1" applyAlignment="1">
      <alignment horizontal="right" vertical="center"/>
    </xf>
    <xf numFmtId="3" fontId="11" fillId="0" borderId="17" xfId="0" applyNumberFormat="1" applyFont="1" applyBorder="1" applyProtection="1"/>
    <xf numFmtId="3" fontId="11" fillId="0" borderId="17" xfId="6" applyNumberFormat="1" applyFont="1" applyBorder="1" applyProtection="1"/>
    <xf numFmtId="3" fontId="11" fillId="0" borderId="17" xfId="0" applyNumberFormat="1" applyFont="1" applyBorder="1" applyAlignment="1" applyProtection="1">
      <alignment horizontal="right"/>
    </xf>
    <xf numFmtId="3" fontId="22" fillId="0" borderId="15" xfId="6" applyNumberFormat="1" applyFont="1" applyBorder="1" applyAlignment="1" applyProtection="1">
      <alignment vertical="center"/>
    </xf>
    <xf numFmtId="3" fontId="11" fillId="0" borderId="17" xfId="0" applyNumberFormat="1" applyFont="1" applyBorder="1" applyProtection="1"/>
    <xf numFmtId="3" fontId="11" fillId="0" borderId="17" xfId="0" applyNumberFormat="1" applyFont="1" applyBorder="1" applyAlignment="1" applyProtection="1">
      <alignment horizontal="right"/>
    </xf>
    <xf numFmtId="167" fontId="11" fillId="0" borderId="17" xfId="6" applyNumberFormat="1" applyFont="1" applyBorder="1" applyProtection="1"/>
    <xf numFmtId="167" fontId="22" fillId="0" borderId="36" xfId="6" applyNumberFormat="1" applyFont="1" applyBorder="1" applyAlignment="1" applyProtection="1">
      <alignment vertical="center"/>
    </xf>
    <xf numFmtId="37" fontId="11" fillId="0" borderId="0" xfId="0" applyNumberFormat="1" applyFont="1" applyBorder="1" applyAlignment="1" applyProtection="1">
      <alignment vertical="center"/>
    </xf>
    <xf numFmtId="3" fontId="11" fillId="0" borderId="17" xfId="0" applyNumberFormat="1" applyFont="1" applyBorder="1" applyAlignment="1">
      <alignment vertical="center"/>
    </xf>
    <xf numFmtId="37" fontId="11" fillId="0" borderId="17" xfId="6" applyNumberFormat="1" applyFont="1" applyBorder="1" applyAlignment="1">
      <alignment horizontal="right" vertical="center"/>
    </xf>
    <xf numFmtId="5" fontId="11" fillId="0" borderId="17" xfId="6" applyNumberFormat="1" applyFont="1" applyBorder="1" applyAlignment="1">
      <alignment horizontal="right" vertical="center"/>
    </xf>
    <xf numFmtId="3" fontId="11" fillId="0" borderId="35" xfId="0" applyNumberFormat="1" applyFont="1" applyBorder="1" applyAlignment="1">
      <alignment vertical="center"/>
    </xf>
    <xf numFmtId="37" fontId="11" fillId="0" borderId="35" xfId="6" applyNumberFormat="1" applyFont="1" applyBorder="1" applyAlignment="1">
      <alignment horizontal="right" vertical="center"/>
    </xf>
    <xf numFmtId="3" fontId="11" fillId="0" borderId="17" xfId="0" applyNumberFormat="1" applyFont="1" applyBorder="1" applyAlignment="1">
      <alignment horizontal="right" vertical="center"/>
    </xf>
    <xf numFmtId="3" fontId="11" fillId="0" borderId="17" xfId="0" applyNumberFormat="1" applyFont="1" applyFill="1" applyBorder="1" applyAlignment="1">
      <alignment vertical="center"/>
    </xf>
    <xf numFmtId="37" fontId="11" fillId="0" borderId="17" xfId="6" applyNumberFormat="1" applyFont="1" applyFill="1" applyBorder="1" applyAlignment="1">
      <alignment horizontal="right" vertical="center"/>
    </xf>
    <xf numFmtId="0" fontId="11" fillId="0" borderId="17" xfId="0" applyFont="1" applyBorder="1"/>
    <xf numFmtId="37" fontId="11" fillId="0" borderId="17" xfId="6" applyNumberFormat="1" applyFont="1" applyBorder="1" applyAlignment="1">
      <alignment horizontal="right" vertical="center"/>
    </xf>
    <xf numFmtId="3" fontId="11" fillId="0" borderId="17" xfId="0" applyNumberFormat="1" applyFont="1" applyBorder="1" applyAlignment="1">
      <alignment horizontal="right" vertical="center"/>
    </xf>
    <xf numFmtId="0" fontId="11" fillId="0" borderId="17" xfId="0" applyFont="1" applyBorder="1" applyAlignment="1">
      <alignment horizontal="right"/>
    </xf>
    <xf numFmtId="37" fontId="11" fillId="0" borderId="17" xfId="0" applyNumberFormat="1" applyFont="1" applyBorder="1" applyAlignment="1">
      <alignment horizontal="right"/>
    </xf>
    <xf numFmtId="0" fontId="11" fillId="0" borderId="16" xfId="0" applyFont="1" applyBorder="1"/>
    <xf numFmtId="5" fontId="11" fillId="0" borderId="16" xfId="0" applyNumberFormat="1" applyFont="1" applyBorder="1"/>
    <xf numFmtId="37" fontId="11" fillId="0" borderId="17" xfId="0" applyNumberFormat="1" applyFont="1" applyBorder="1"/>
    <xf numFmtId="0" fontId="11" fillId="0" borderId="23" xfId="0" applyFont="1" applyBorder="1"/>
    <xf numFmtId="37" fontId="11" fillId="0" borderId="23" xfId="0" applyNumberFormat="1" applyFont="1" applyBorder="1"/>
    <xf numFmtId="0" fontId="11" fillId="0" borderId="15" xfId="0" applyFont="1" applyBorder="1"/>
    <xf numFmtId="37" fontId="11" fillId="0" borderId="15" xfId="0" applyNumberFormat="1" applyFont="1" applyBorder="1"/>
    <xf numFmtId="37" fontId="11" fillId="0" borderId="30" xfId="0" applyNumberFormat="1" applyFont="1" applyBorder="1" applyAlignment="1" applyProtection="1">
      <alignment horizontal="right"/>
    </xf>
    <xf numFmtId="3" fontId="11" fillId="0" borderId="30" xfId="0" applyNumberFormat="1" applyFont="1" applyBorder="1" applyAlignment="1" applyProtection="1">
      <alignment horizontal="right"/>
    </xf>
    <xf numFmtId="5" fontId="11" fillId="0" borderId="30" xfId="0" applyNumberFormat="1" applyFont="1" applyBorder="1" applyAlignment="1" applyProtection="1">
      <alignment horizontal="right"/>
    </xf>
    <xf numFmtId="0" fontId="11" fillId="0" borderId="17" xfId="0" applyFont="1" applyBorder="1" applyAlignment="1">
      <alignment horizontal="right" vertical="center"/>
    </xf>
    <xf numFmtId="3" fontId="11" fillId="0" borderId="17" xfId="0" applyNumberFormat="1" applyFont="1" applyBorder="1" applyAlignment="1">
      <alignment horizontal="right"/>
    </xf>
    <xf numFmtId="3" fontId="11" fillId="0" borderId="19" xfId="0" applyNumberFormat="1" applyFont="1" applyBorder="1" applyAlignment="1" applyProtection="1">
      <alignment horizontal="right"/>
    </xf>
    <xf numFmtId="37" fontId="11" fillId="0" borderId="19" xfId="0" applyNumberFormat="1" applyFont="1" applyBorder="1" applyAlignment="1" applyProtection="1">
      <alignment horizontal="right"/>
    </xf>
    <xf numFmtId="3" fontId="11" fillId="0" borderId="17" xfId="0" applyNumberFormat="1" applyFont="1" applyBorder="1" applyAlignment="1">
      <alignment horizontal="right" vertical="center"/>
    </xf>
    <xf numFmtId="37" fontId="11" fillId="0" borderId="17" xfId="0" applyNumberFormat="1" applyFont="1" applyBorder="1" applyAlignment="1">
      <alignment horizontal="right"/>
    </xf>
    <xf numFmtId="37" fontId="11" fillId="0" borderId="30" xfId="0" applyNumberFormat="1" applyFont="1" applyBorder="1" applyAlignment="1" applyProtection="1">
      <alignment horizontal="right"/>
    </xf>
    <xf numFmtId="3" fontId="11" fillId="0" borderId="30" xfId="0" applyNumberFormat="1" applyFont="1" applyBorder="1" applyAlignment="1" applyProtection="1">
      <alignment horizontal="right"/>
    </xf>
    <xf numFmtId="3" fontId="11" fillId="0" borderId="19" xfId="0" applyNumberFormat="1" applyFont="1" applyBorder="1" applyAlignment="1" applyProtection="1">
      <alignment horizontal="right"/>
    </xf>
    <xf numFmtId="37" fontId="11" fillId="0" borderId="19" xfId="0" applyNumberFormat="1" applyFont="1" applyBorder="1" applyAlignment="1" applyProtection="1">
      <alignment horizontal="right"/>
    </xf>
    <xf numFmtId="3" fontId="11" fillId="0" borderId="17" xfId="0" applyNumberFormat="1" applyFont="1" applyBorder="1" applyAlignment="1">
      <alignment horizontal="right" vertical="center"/>
    </xf>
    <xf numFmtId="0" fontId="11" fillId="0" borderId="17" xfId="0" applyFont="1" applyBorder="1" applyAlignment="1">
      <alignment horizontal="right"/>
    </xf>
    <xf numFmtId="37" fontId="11" fillId="0" borderId="17" xfId="0" applyNumberFormat="1" applyFont="1" applyBorder="1" applyAlignment="1">
      <alignment horizontal="right"/>
    </xf>
    <xf numFmtId="37" fontId="11" fillId="0" borderId="17" xfId="0" applyNumberFormat="1" applyFont="1" applyBorder="1" applyAlignment="1">
      <alignment horizontal="right" vertical="center"/>
    </xf>
    <xf numFmtId="37" fontId="11" fillId="0" borderId="30" xfId="0" applyNumberFormat="1" applyFont="1" applyBorder="1" applyAlignment="1" applyProtection="1">
      <alignment horizontal="right" vertical="center"/>
    </xf>
    <xf numFmtId="5" fontId="11" fillId="0" borderId="30" xfId="0" applyNumberFormat="1" applyFont="1" applyBorder="1" applyAlignment="1" applyProtection="1">
      <alignment horizontal="right" vertical="center"/>
    </xf>
    <xf numFmtId="3" fontId="11" fillId="0" borderId="30" xfId="0" applyNumberFormat="1" applyFont="1" applyBorder="1" applyAlignment="1" applyProtection="1">
      <alignment horizontal="right" vertical="center"/>
    </xf>
    <xf numFmtId="5" fontId="11" fillId="0" borderId="30" xfId="0" applyNumberFormat="1" applyFont="1" applyBorder="1" applyAlignment="1" applyProtection="1">
      <alignment horizontal="right"/>
    </xf>
    <xf numFmtId="37" fontId="11" fillId="0" borderId="32" xfId="0" applyNumberFormat="1" applyFont="1" applyBorder="1" applyAlignment="1" applyProtection="1">
      <alignment horizontal="right" vertical="center"/>
    </xf>
    <xf numFmtId="37" fontId="11" fillId="0" borderId="35" xfId="0" applyNumberFormat="1" applyFont="1" applyBorder="1" applyAlignment="1" applyProtection="1">
      <alignment horizontal="right"/>
    </xf>
    <xf numFmtId="3" fontId="11" fillId="0" borderId="32" xfId="0" applyNumberFormat="1" applyFont="1" applyBorder="1" applyAlignment="1" applyProtection="1">
      <alignment horizontal="right" vertical="center"/>
    </xf>
    <xf numFmtId="0" fontId="11" fillId="0" borderId="17" xfId="0" applyFont="1" applyBorder="1" applyAlignment="1">
      <alignment horizontal="right"/>
    </xf>
    <xf numFmtId="37" fontId="11" fillId="0" borderId="17" xfId="0" applyNumberFormat="1" applyFont="1" applyBorder="1" applyAlignment="1">
      <alignment horizontal="right"/>
    </xf>
    <xf numFmtId="0" fontId="0" fillId="0" borderId="0" xfId="0" applyFill="1"/>
    <xf numFmtId="3" fontId="0" fillId="0" borderId="0" xfId="0" applyNumberFormat="1" applyFill="1"/>
    <xf numFmtId="3" fontId="10" fillId="0" borderId="0" xfId="0" applyNumberFormat="1" applyFont="1" applyFill="1"/>
    <xf numFmtId="37" fontId="11" fillId="0" borderId="30" xfId="5" applyNumberFormat="1" applyFont="1" applyBorder="1" applyAlignment="1" applyProtection="1">
      <alignment horizontal="right" vertical="center"/>
    </xf>
    <xf numFmtId="0" fontId="11" fillId="0" borderId="30" xfId="5" applyNumberFormat="1" applyFont="1" applyBorder="1" applyAlignment="1" applyProtection="1">
      <alignment horizontal="right" vertical="center"/>
    </xf>
    <xf numFmtId="37" fontId="11" fillId="0" borderId="30" xfId="5" applyNumberFormat="1" applyFont="1" applyBorder="1" applyAlignment="1" applyProtection="1">
      <alignment horizontal="right" vertical="center"/>
    </xf>
    <xf numFmtId="0" fontId="11" fillId="0" borderId="30" xfId="5" applyNumberFormat="1" applyFont="1" applyBorder="1" applyAlignment="1" applyProtection="1">
      <alignment horizontal="right" vertical="center"/>
    </xf>
    <xf numFmtId="37" fontId="11" fillId="0" borderId="30" xfId="5" applyNumberFormat="1" applyFont="1" applyBorder="1" applyAlignment="1" applyProtection="1">
      <alignment horizontal="right" vertical="center"/>
    </xf>
    <xf numFmtId="0" fontId="11" fillId="0" borderId="30" xfId="5" applyNumberFormat="1" applyFont="1" applyBorder="1" applyAlignment="1" applyProtection="1">
      <alignment horizontal="right" vertical="center"/>
    </xf>
    <xf numFmtId="37" fontId="11" fillId="0" borderId="30" xfId="5" applyNumberFormat="1" applyFont="1" applyBorder="1" applyAlignment="1" applyProtection="1">
      <alignment horizontal="right" vertical="center"/>
    </xf>
    <xf numFmtId="0" fontId="11" fillId="0" borderId="30" xfId="5" applyNumberFormat="1" applyFont="1" applyBorder="1" applyAlignment="1" applyProtection="1">
      <alignment horizontal="right" vertical="center"/>
    </xf>
    <xf numFmtId="37" fontId="11" fillId="0" borderId="30" xfId="5" applyNumberFormat="1" applyFont="1" applyFill="1" applyBorder="1" applyAlignment="1" applyProtection="1">
      <alignment horizontal="right" vertical="center"/>
    </xf>
    <xf numFmtId="0" fontId="11" fillId="0" borderId="30" xfId="5" applyNumberFormat="1" applyFont="1" applyFill="1" applyBorder="1" applyAlignment="1" applyProtection="1">
      <alignment horizontal="right" vertical="center"/>
    </xf>
    <xf numFmtId="37" fontId="11" fillId="0" borderId="30" xfId="0" applyNumberFormat="1" applyFont="1" applyFill="1" applyBorder="1" applyAlignment="1" applyProtection="1">
      <alignment horizontal="right" vertical="center"/>
    </xf>
    <xf numFmtId="0" fontId="11" fillId="0" borderId="30" xfId="0" applyNumberFormat="1" applyFont="1" applyFill="1" applyBorder="1" applyAlignment="1" applyProtection="1">
      <alignment horizontal="right" vertical="center"/>
    </xf>
    <xf numFmtId="3" fontId="11" fillId="0" borderId="17" xfId="0" applyNumberFormat="1" applyFont="1" applyFill="1" applyBorder="1" applyAlignment="1" applyProtection="1">
      <alignment horizontal="right"/>
    </xf>
    <xf numFmtId="3" fontId="22" fillId="0" borderId="15" xfId="6" applyNumberFormat="1" applyFont="1" applyFill="1" applyBorder="1" applyAlignment="1" applyProtection="1">
      <alignment vertical="center"/>
    </xf>
    <xf numFmtId="166" fontId="11" fillId="0" borderId="0" xfId="2" applyNumberFormat="1" applyFont="1" applyFill="1" applyBorder="1" applyAlignment="1" applyProtection="1">
      <alignment vertical="center"/>
    </xf>
    <xf numFmtId="167" fontId="11" fillId="0" borderId="0" xfId="0" applyNumberFormat="1" applyFont="1" applyFill="1" applyBorder="1" applyAlignment="1" applyProtection="1">
      <alignment vertical="center"/>
    </xf>
    <xf numFmtId="37" fontId="11" fillId="0" borderId="30" xfId="0" applyNumberFormat="1" applyFont="1" applyBorder="1" applyAlignment="1" applyProtection="1">
      <alignment horizontal="right" vertical="center"/>
    </xf>
    <xf numFmtId="5" fontId="11" fillId="0" borderId="30" xfId="0" applyNumberFormat="1" applyFont="1" applyBorder="1" applyAlignment="1" applyProtection="1">
      <alignment horizontal="right" vertical="center"/>
    </xf>
    <xf numFmtId="37" fontId="11" fillId="0" borderId="9" xfId="0" applyNumberFormat="1" applyFont="1" applyBorder="1" applyAlignment="1" applyProtection="1">
      <alignment horizontal="right" vertical="center"/>
    </xf>
    <xf numFmtId="3" fontId="11" fillId="0" borderId="30" xfId="0" applyNumberFormat="1" applyFont="1" applyBorder="1" applyAlignment="1" applyProtection="1">
      <alignment horizontal="right" vertical="center"/>
    </xf>
    <xf numFmtId="3" fontId="11" fillId="0" borderId="9" xfId="0" applyNumberFormat="1" applyFont="1" applyBorder="1" applyAlignment="1" applyProtection="1">
      <alignment horizontal="right" vertical="center"/>
    </xf>
    <xf numFmtId="3" fontId="11" fillId="0" borderId="30" xfId="0" applyNumberFormat="1" applyFont="1" applyFill="1" applyBorder="1" applyAlignment="1" applyProtection="1">
      <alignment horizontal="right" vertical="center"/>
    </xf>
    <xf numFmtId="37" fontId="11" fillId="0" borderId="30" xfId="0" applyNumberFormat="1" applyFont="1" applyFill="1" applyBorder="1" applyAlignment="1" applyProtection="1">
      <alignment horizontal="right" vertical="center"/>
    </xf>
    <xf numFmtId="37" fontId="11" fillId="0" borderId="30" xfId="0" applyNumberFormat="1" applyFont="1" applyBorder="1" applyAlignment="1" applyProtection="1">
      <alignment horizontal="right" vertical="center"/>
    </xf>
    <xf numFmtId="5" fontId="11" fillId="0" borderId="30" xfId="0" applyNumberFormat="1" applyFont="1" applyBorder="1" applyAlignment="1" applyProtection="1">
      <alignment horizontal="right" vertical="center"/>
    </xf>
    <xf numFmtId="37" fontId="11" fillId="0" borderId="9" xfId="0" applyNumberFormat="1" applyFont="1" applyBorder="1" applyAlignment="1" applyProtection="1">
      <alignment horizontal="right" vertical="center"/>
    </xf>
    <xf numFmtId="3" fontId="11" fillId="0" borderId="30" xfId="0" applyNumberFormat="1" applyFont="1" applyBorder="1" applyAlignment="1" applyProtection="1">
      <alignment horizontal="right" vertical="center"/>
    </xf>
    <xf numFmtId="3" fontId="11" fillId="0" borderId="9" xfId="0" applyNumberFormat="1" applyFont="1" applyBorder="1" applyAlignment="1" applyProtection="1">
      <alignment horizontal="right" vertical="center"/>
    </xf>
    <xf numFmtId="0" fontId="0" fillId="0" borderId="0" xfId="0"/>
    <xf numFmtId="3" fontId="0" fillId="0" borderId="0" xfId="0" applyNumberFormat="1"/>
    <xf numFmtId="37" fontId="11" fillId="0" borderId="30" xfId="0" applyNumberFormat="1" applyFont="1" applyBorder="1" applyAlignment="1" applyProtection="1">
      <alignment horizontal="right" vertical="center"/>
    </xf>
    <xf numFmtId="5" fontId="11" fillId="0" borderId="30" xfId="0" applyNumberFormat="1" applyFont="1" applyBorder="1" applyAlignment="1" applyProtection="1">
      <alignment horizontal="right" vertical="center"/>
    </xf>
    <xf numFmtId="37" fontId="11" fillId="0" borderId="9" xfId="0" applyNumberFormat="1" applyFont="1" applyBorder="1" applyAlignment="1" applyProtection="1">
      <alignment horizontal="right" vertical="center"/>
    </xf>
    <xf numFmtId="3" fontId="11" fillId="0" borderId="30" xfId="0" applyNumberFormat="1" applyFont="1" applyBorder="1" applyAlignment="1" applyProtection="1">
      <alignment horizontal="right" vertical="center"/>
    </xf>
    <xf numFmtId="3" fontId="11" fillId="0" borderId="9" xfId="0" applyNumberFormat="1" applyFont="1" applyBorder="1" applyAlignment="1" applyProtection="1">
      <alignment horizontal="right" vertical="center"/>
    </xf>
    <xf numFmtId="37" fontId="19" fillId="0" borderId="0" xfId="0" applyNumberFormat="1" applyFont="1"/>
    <xf numFmtId="3" fontId="11" fillId="0" borderId="17" xfId="0" applyNumberFormat="1" applyFont="1" applyBorder="1" applyAlignment="1" applyProtection="1">
      <alignment horizontal="right"/>
    </xf>
    <xf numFmtId="0" fontId="11" fillId="4" borderId="0" xfId="0" applyFont="1" applyFill="1" applyBorder="1" applyAlignment="1">
      <alignment vertical="center"/>
    </xf>
    <xf numFmtId="3" fontId="0" fillId="4" borderId="0" xfId="0" applyNumberFormat="1" applyFill="1" applyBorder="1"/>
    <xf numFmtId="0" fontId="0" fillId="4" borderId="0" xfId="0" applyFill="1" applyBorder="1"/>
    <xf numFmtId="3" fontId="11" fillId="0" borderId="17" xfId="0" applyNumberFormat="1" applyFont="1" applyFill="1" applyBorder="1" applyProtection="1"/>
    <xf numFmtId="0" fontId="0" fillId="4" borderId="0" xfId="0" applyFill="1"/>
    <xf numFmtId="0" fontId="22" fillId="0" borderId="0" xfId="0" applyFont="1" applyBorder="1" applyAlignment="1">
      <alignment horizontal="center" vertical="center" wrapText="1"/>
    </xf>
    <xf numFmtId="0" fontId="22" fillId="0" borderId="0" xfId="0" applyFont="1" applyBorder="1" applyAlignment="1">
      <alignment horizontal="center"/>
    </xf>
    <xf numFmtId="0" fontId="22" fillId="0" borderId="0" xfId="0" applyFont="1" applyBorder="1" applyAlignment="1">
      <alignment horizontal="center" wrapText="1"/>
    </xf>
    <xf numFmtId="0" fontId="22" fillId="0" borderId="14" xfId="0" applyFont="1" applyBorder="1" applyAlignment="1">
      <alignment horizontal="center" wrapText="1"/>
    </xf>
    <xf numFmtId="0" fontId="46" fillId="0" borderId="0" xfId="0" applyFont="1" applyAlignment="1">
      <alignment vertical="center"/>
    </xf>
    <xf numFmtId="3" fontId="11" fillId="0" borderId="0" xfId="0" applyNumberFormat="1" applyFont="1" applyAlignment="1" applyProtection="1">
      <alignment horizontal="left"/>
    </xf>
    <xf numFmtId="0" fontId="22" fillId="0" borderId="40" xfId="0" applyFont="1" applyBorder="1" applyAlignment="1">
      <alignment horizontal="center" vertical="center" wrapText="1"/>
    </xf>
    <xf numFmtId="37" fontId="19" fillId="0" borderId="0" xfId="0" applyNumberFormat="1" applyFont="1" applyAlignment="1">
      <alignment vertical="center"/>
    </xf>
    <xf numFmtId="0" fontId="11" fillId="0" borderId="23" xfId="0" applyFont="1" applyBorder="1" applyAlignment="1">
      <alignment vertical="center"/>
    </xf>
    <xf numFmtId="0" fontId="46" fillId="0" borderId="0" xfId="0" applyFont="1" applyAlignment="1">
      <alignment vertical="top"/>
    </xf>
    <xf numFmtId="0" fontId="46" fillId="0" borderId="0" xfId="0" applyFont="1" applyAlignment="1"/>
    <xf numFmtId="0" fontId="46" fillId="0" borderId="0" xfId="0" applyFont="1" applyAlignment="1">
      <alignment horizontal="left"/>
    </xf>
    <xf numFmtId="0" fontId="11" fillId="0" borderId="17" xfId="0" applyFont="1" applyBorder="1" applyAlignment="1"/>
    <xf numFmtId="0" fontId="0" fillId="0" borderId="0" xfId="0"/>
    <xf numFmtId="0" fontId="11" fillId="0" borderId="0" xfId="0" applyFont="1"/>
    <xf numFmtId="3" fontId="0" fillId="0" borderId="0" xfId="0" applyNumberFormat="1"/>
    <xf numFmtId="3" fontId="10" fillId="0" borderId="0" xfId="0" applyNumberFormat="1" applyFont="1"/>
    <xf numFmtId="0" fontId="0" fillId="0" borderId="0" xfId="0" applyBorder="1"/>
    <xf numFmtId="0" fontId="11" fillId="0" borderId="0" xfId="0" applyFont="1" applyAlignment="1">
      <alignment vertical="center"/>
    </xf>
    <xf numFmtId="0" fontId="11" fillId="0" borderId="0" xfId="0" applyFont="1" applyBorder="1" applyAlignment="1">
      <alignment vertical="center"/>
    </xf>
    <xf numFmtId="3" fontId="11" fillId="0" borderId="0" xfId="0" applyNumberFormat="1" applyFont="1" applyAlignment="1">
      <alignment vertical="center"/>
    </xf>
    <xf numFmtId="3" fontId="11" fillId="0" borderId="0" xfId="0" applyNumberFormat="1" applyFont="1"/>
    <xf numFmtId="0" fontId="11" fillId="0" borderId="0" xfId="0" applyFont="1" applyBorder="1"/>
    <xf numFmtId="5" fontId="11" fillId="0" borderId="0" xfId="0" applyNumberFormat="1" applyFont="1" applyBorder="1" applyAlignment="1" applyProtection="1">
      <alignment horizontal="left" vertical="center"/>
    </xf>
    <xf numFmtId="3" fontId="0" fillId="0" borderId="0" xfId="0" applyNumberFormat="1" applyBorder="1"/>
    <xf numFmtId="5" fontId="0" fillId="0" borderId="0" xfId="0" applyNumberFormat="1"/>
    <xf numFmtId="0" fontId="0" fillId="0" borderId="0" xfId="0" applyFill="1"/>
    <xf numFmtId="3" fontId="0" fillId="0" borderId="0" xfId="0" applyNumberFormat="1" applyFill="1"/>
    <xf numFmtId="0" fontId="37" fillId="0" borderId="0" xfId="0" applyFont="1" applyBorder="1"/>
    <xf numFmtId="0" fontId="11" fillId="0" borderId="0" xfId="0" applyFont="1" applyFill="1" applyAlignment="1">
      <alignment vertical="center"/>
    </xf>
    <xf numFmtId="3" fontId="11" fillId="0" borderId="0" xfId="0" applyNumberFormat="1" applyFont="1" applyFill="1" applyAlignment="1">
      <alignment horizontal="right" vertical="center"/>
    </xf>
    <xf numFmtId="0" fontId="11" fillId="4" borderId="0" xfId="0" applyFont="1" applyFill="1" applyBorder="1" applyAlignment="1">
      <alignment vertical="center"/>
    </xf>
    <xf numFmtId="0" fontId="45" fillId="0" borderId="0" xfId="0" applyFont="1" applyFill="1" applyBorder="1"/>
    <xf numFmtId="0" fontId="11" fillId="4" borderId="0" xfId="0" applyFont="1" applyFill="1" applyAlignment="1">
      <alignment vertical="center"/>
    </xf>
    <xf numFmtId="0" fontId="46" fillId="0" borderId="0" xfId="0" applyFont="1" applyAlignment="1"/>
    <xf numFmtId="0" fontId="46" fillId="0" borderId="0" xfId="0" applyFont="1" applyAlignment="1"/>
    <xf numFmtId="0" fontId="46" fillId="0" borderId="0" xfId="0" applyFont="1" applyAlignment="1"/>
    <xf numFmtId="0" fontId="46" fillId="0" borderId="0" xfId="0" applyFont="1" applyAlignment="1"/>
    <xf numFmtId="0" fontId="46" fillId="0" borderId="0" xfId="0" applyFont="1" applyAlignment="1"/>
    <xf numFmtId="0" fontId="24" fillId="0" borderId="0" xfId="0" applyFont="1" applyBorder="1" applyAlignment="1">
      <alignment horizontal="left" vertical="center" wrapText="1"/>
    </xf>
    <xf numFmtId="0" fontId="39" fillId="0" borderId="0" xfId="0" applyFont="1" applyBorder="1" applyAlignment="1">
      <alignment horizontal="center"/>
    </xf>
    <xf numFmtId="0" fontId="24" fillId="0" borderId="0"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2" fillId="0" borderId="17" xfId="0" applyFont="1" applyFill="1" applyBorder="1" applyAlignment="1" applyProtection="1">
      <alignment horizontal="center" vertical="center"/>
    </xf>
    <xf numFmtId="0" fontId="27" fillId="0" borderId="0" xfId="0" applyFont="1" applyFill="1" applyBorder="1" applyAlignment="1">
      <alignment horizontal="left" vertical="center" wrapText="1"/>
    </xf>
    <xf numFmtId="0" fontId="22" fillId="0" borderId="14" xfId="0" applyFont="1" applyFill="1" applyBorder="1" applyAlignment="1" applyProtection="1">
      <alignment horizontal="center"/>
    </xf>
    <xf numFmtId="0" fontId="22" fillId="0" borderId="14" xfId="0" applyFont="1" applyFill="1" applyBorder="1" applyAlignment="1" applyProtection="1">
      <alignment horizontal="center" vertical="center"/>
    </xf>
    <xf numFmtId="0" fontId="11" fillId="0" borderId="0" xfId="0" applyFont="1" applyAlignment="1">
      <alignment horizontal="center"/>
    </xf>
    <xf numFmtId="0" fontId="22" fillId="0" borderId="0" xfId="0" applyFont="1" applyAlignment="1">
      <alignment horizontal="center"/>
    </xf>
    <xf numFmtId="0" fontId="27" fillId="0" borderId="20" xfId="0" applyFont="1" applyBorder="1" applyAlignment="1">
      <alignment horizontal="left" vertical="center" wrapText="1"/>
    </xf>
    <xf numFmtId="0" fontId="22" fillId="0" borderId="14" xfId="0" applyFont="1" applyBorder="1" applyAlignment="1" applyProtection="1">
      <alignment horizontal="center" vertical="center"/>
    </xf>
    <xf numFmtId="0" fontId="22" fillId="0" borderId="22" xfId="0" applyFont="1" applyBorder="1" applyAlignment="1" applyProtection="1">
      <alignment horizontal="center" vertical="center" wrapText="1"/>
    </xf>
    <xf numFmtId="0" fontId="22" fillId="0" borderId="14" xfId="0" applyFont="1" applyBorder="1" applyAlignment="1" applyProtection="1">
      <alignment horizontal="center" vertical="center" wrapText="1"/>
    </xf>
    <xf numFmtId="0" fontId="22" fillId="0" borderId="22" xfId="0" applyFont="1" applyBorder="1" applyAlignment="1" applyProtection="1">
      <alignment horizontal="center" wrapText="1"/>
    </xf>
    <xf numFmtId="0" fontId="22" fillId="0" borderId="14" xfId="0" applyFont="1" applyBorder="1" applyAlignment="1" applyProtection="1">
      <alignment horizontal="center" wrapText="1"/>
    </xf>
    <xf numFmtId="0" fontId="22" fillId="0" borderId="23" xfId="0" applyFont="1" applyBorder="1" applyAlignment="1">
      <alignment horizontal="center" vertical="center"/>
    </xf>
    <xf numFmtId="0" fontId="27" fillId="0" borderId="14" xfId="0" applyFont="1" applyBorder="1" applyAlignment="1">
      <alignment horizontal="left" vertical="center" wrapText="1"/>
    </xf>
    <xf numFmtId="0" fontId="22" fillId="0" borderId="8" xfId="0" applyFont="1" applyBorder="1" applyAlignment="1">
      <alignment horizontal="center" vertical="center"/>
    </xf>
    <xf numFmtId="0" fontId="27" fillId="0" borderId="28" xfId="0" applyFont="1" applyBorder="1" applyAlignment="1">
      <alignment horizontal="left" vertical="center" wrapText="1"/>
    </xf>
    <xf numFmtId="0" fontId="22" fillId="0" borderId="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28" xfId="0" applyFont="1" applyBorder="1" applyAlignment="1" applyProtection="1">
      <alignment horizontal="center" vertical="center"/>
    </xf>
    <xf numFmtId="0" fontId="36" fillId="0" borderId="25" xfId="0" applyFont="1" applyBorder="1" applyAlignment="1" applyProtection="1">
      <alignment horizontal="center" vertical="center"/>
    </xf>
    <xf numFmtId="0" fontId="22" fillId="0" borderId="34"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36" fillId="0" borderId="14" xfId="0" applyFont="1" applyBorder="1" applyAlignment="1">
      <alignment horizontal="left" vertical="center" wrapText="1"/>
    </xf>
    <xf numFmtId="0" fontId="22" fillId="0" borderId="38" xfId="0" applyFont="1" applyBorder="1" applyAlignment="1">
      <alignment horizontal="center" vertical="center"/>
    </xf>
    <xf numFmtId="0" fontId="22" fillId="0" borderId="38" xfId="0" applyFont="1" applyBorder="1" applyAlignment="1">
      <alignment horizontal="center"/>
    </xf>
    <xf numFmtId="0" fontId="22" fillId="0" borderId="0"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0" xfId="0" applyFont="1" applyBorder="1" applyAlignment="1">
      <alignment horizontal="center"/>
    </xf>
    <xf numFmtId="0" fontId="22" fillId="0" borderId="8" xfId="0" applyFont="1" applyBorder="1" applyAlignment="1">
      <alignment horizontal="center"/>
    </xf>
    <xf numFmtId="0" fontId="22" fillId="0" borderId="0" xfId="0" applyFont="1" applyBorder="1" applyAlignment="1">
      <alignment horizontal="center" wrapText="1"/>
    </xf>
    <xf numFmtId="0" fontId="22" fillId="0" borderId="14" xfId="0" applyFont="1" applyBorder="1" applyAlignment="1">
      <alignment horizontal="center" wrapText="1"/>
    </xf>
    <xf numFmtId="0" fontId="22" fillId="0" borderId="14" xfId="0" applyFont="1" applyBorder="1" applyAlignment="1">
      <alignment horizontal="center"/>
    </xf>
    <xf numFmtId="0" fontId="22" fillId="0" borderId="22" xfId="0" applyFont="1" applyBorder="1" applyAlignment="1">
      <alignment horizontal="center" wrapText="1"/>
    </xf>
    <xf numFmtId="0" fontId="22" fillId="0" borderId="2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0" xfId="0" applyFont="1" applyBorder="1" applyAlignment="1">
      <alignment horizontal="center" vertical="center"/>
    </xf>
    <xf numFmtId="0" fontId="22" fillId="0" borderId="40" xfId="0" applyFont="1" applyBorder="1" applyAlignment="1">
      <alignment horizontal="center" vertical="center"/>
    </xf>
    <xf numFmtId="49" fontId="22" fillId="0" borderId="40" xfId="0" applyNumberFormat="1" applyFont="1" applyBorder="1" applyAlignment="1">
      <alignment horizontal="center" vertical="center"/>
    </xf>
    <xf numFmtId="0" fontId="22" fillId="0" borderId="17" xfId="0" applyFont="1" applyBorder="1" applyAlignment="1" applyProtection="1">
      <alignment horizontal="center" vertical="center"/>
    </xf>
    <xf numFmtId="0" fontId="22" fillId="4" borderId="17" xfId="0" applyFont="1" applyFill="1" applyBorder="1" applyAlignment="1" applyProtection="1">
      <alignment horizontal="center" vertical="center"/>
    </xf>
    <xf numFmtId="0" fontId="22" fillId="0" borderId="17" xfId="0" applyFont="1" applyBorder="1" applyAlignment="1">
      <alignment horizontal="center"/>
    </xf>
    <xf numFmtId="0" fontId="11" fillId="0" borderId="0" xfId="0" applyFont="1" applyBorder="1" applyAlignment="1">
      <alignment horizontal="center"/>
    </xf>
    <xf numFmtId="2" fontId="22" fillId="0" borderId="17" xfId="0" applyNumberFormat="1" applyFont="1" applyBorder="1" applyAlignment="1">
      <alignment horizontal="center" vertical="center"/>
    </xf>
    <xf numFmtId="0" fontId="27" fillId="0" borderId="14" xfId="0" applyFont="1" applyBorder="1" applyAlignment="1" applyProtection="1">
      <alignment horizontal="left" vertical="center"/>
    </xf>
    <xf numFmtId="37" fontId="22" fillId="0" borderId="17" xfId="0" applyNumberFormat="1" applyFont="1" applyBorder="1" applyAlignment="1">
      <alignment horizontal="center" wrapText="1"/>
    </xf>
    <xf numFmtId="37" fontId="22" fillId="0" borderId="17" xfId="0" applyNumberFormat="1" applyFont="1" applyBorder="1" applyAlignment="1">
      <alignment horizontal="center"/>
    </xf>
    <xf numFmtId="0" fontId="22" fillId="0" borderId="28" xfId="0" applyFont="1" applyBorder="1" applyAlignment="1">
      <alignment horizontal="center"/>
    </xf>
    <xf numFmtId="0" fontId="11" fillId="0" borderId="1" xfId="0" applyFont="1" applyBorder="1" applyAlignment="1">
      <alignment horizontal="left" wrapText="1"/>
    </xf>
    <xf numFmtId="0" fontId="11" fillId="0" borderId="0" xfId="0" applyFont="1" applyAlignment="1">
      <alignment horizontal="left" wrapText="1"/>
    </xf>
    <xf numFmtId="0" fontId="27" fillId="2" borderId="1" xfId="0" applyFont="1" applyFill="1" applyBorder="1" applyAlignment="1">
      <alignment horizontal="left" vertical="center" wrapText="1"/>
    </xf>
    <xf numFmtId="0" fontId="22" fillId="2" borderId="30" xfId="0" applyFont="1" applyFill="1" applyBorder="1" applyAlignment="1">
      <alignment horizontal="center"/>
    </xf>
    <xf numFmtId="0" fontId="36" fillId="2" borderId="1" xfId="0" applyFont="1" applyFill="1" applyBorder="1" applyAlignment="1">
      <alignment horizontal="left" vertical="center" wrapText="1"/>
    </xf>
  </cellXfs>
  <cellStyles count="264">
    <cellStyle name="Comma" xfId="1" builtinId="3"/>
    <cellStyle name="Comma 2" xfId="6"/>
    <cellStyle name="Comma 3" xfId="4"/>
    <cellStyle name="Comma 3 2" xfId="13"/>
    <cellStyle name="Comma 3 2 2" xfId="21"/>
    <cellStyle name="Comma 3 2 2 2" xfId="37"/>
    <cellStyle name="Comma 3 2 2 2 2" xfId="43"/>
    <cellStyle name="Comma 3 2 2 2 2 2" xfId="107"/>
    <cellStyle name="Comma 3 2 2 2 2 2 2" xfId="235"/>
    <cellStyle name="Comma 3 2 2 2 2 3" xfId="171"/>
    <cellStyle name="Comma 3 2 2 2 3" xfId="101"/>
    <cellStyle name="Comma 3 2 2 2 3 2" xfId="229"/>
    <cellStyle name="Comma 3 2 2 2 4" xfId="165"/>
    <cellStyle name="Comma 3 2 2 3" xfId="42"/>
    <cellStyle name="Comma 3 2 2 3 2" xfId="106"/>
    <cellStyle name="Comma 3 2 2 3 2 2" xfId="234"/>
    <cellStyle name="Comma 3 2 2 3 3" xfId="170"/>
    <cellStyle name="Comma 3 2 2 4" xfId="85"/>
    <cellStyle name="Comma 3 2 2 4 2" xfId="213"/>
    <cellStyle name="Comma 3 2 2 5" xfId="149"/>
    <cellStyle name="Comma 3 2 3" xfId="29"/>
    <cellStyle name="Comma 3 2 3 2" xfId="44"/>
    <cellStyle name="Comma 3 2 3 2 2" xfId="108"/>
    <cellStyle name="Comma 3 2 3 2 2 2" xfId="236"/>
    <cellStyle name="Comma 3 2 3 2 3" xfId="172"/>
    <cellStyle name="Comma 3 2 3 3" xfId="93"/>
    <cellStyle name="Comma 3 2 3 3 2" xfId="221"/>
    <cellStyle name="Comma 3 2 3 4" xfId="157"/>
    <cellStyle name="Comma 3 2 4" xfId="41"/>
    <cellStyle name="Comma 3 2 4 2" xfId="105"/>
    <cellStyle name="Comma 3 2 4 2 2" xfId="233"/>
    <cellStyle name="Comma 3 2 4 3" xfId="169"/>
    <cellStyle name="Comma 3 2 5" xfId="77"/>
    <cellStyle name="Comma 3 2 5 2" xfId="205"/>
    <cellStyle name="Comma 3 2 6" xfId="141"/>
    <cellStyle name="Comma 3 3" xfId="17"/>
    <cellStyle name="Comma 3 3 2" xfId="33"/>
    <cellStyle name="Comma 3 3 2 2" xfId="46"/>
    <cellStyle name="Comma 3 3 2 2 2" xfId="110"/>
    <cellStyle name="Comma 3 3 2 2 2 2" xfId="238"/>
    <cellStyle name="Comma 3 3 2 2 3" xfId="174"/>
    <cellStyle name="Comma 3 3 2 3" xfId="97"/>
    <cellStyle name="Comma 3 3 2 3 2" xfId="225"/>
    <cellStyle name="Comma 3 3 2 4" xfId="161"/>
    <cellStyle name="Comma 3 3 3" xfId="45"/>
    <cellStyle name="Comma 3 3 3 2" xfId="109"/>
    <cellStyle name="Comma 3 3 3 2 2" xfId="237"/>
    <cellStyle name="Comma 3 3 3 3" xfId="173"/>
    <cellStyle name="Comma 3 3 4" xfId="81"/>
    <cellStyle name="Comma 3 3 4 2" xfId="209"/>
    <cellStyle name="Comma 3 3 5" xfId="145"/>
    <cellStyle name="Comma 3 4" xfId="25"/>
    <cellStyle name="Comma 3 4 2" xfId="47"/>
    <cellStyle name="Comma 3 4 2 2" xfId="111"/>
    <cellStyle name="Comma 3 4 2 2 2" xfId="239"/>
    <cellStyle name="Comma 3 4 2 3" xfId="175"/>
    <cellStyle name="Comma 3 4 3" xfId="89"/>
    <cellStyle name="Comma 3 4 3 2" xfId="217"/>
    <cellStyle name="Comma 3 4 4" xfId="153"/>
    <cellStyle name="Comma 3 5" xfId="40"/>
    <cellStyle name="Comma 3 5 2" xfId="104"/>
    <cellStyle name="Comma 3 5 2 2" xfId="232"/>
    <cellStyle name="Comma 3 5 3" xfId="168"/>
    <cellStyle name="Comma 3 6" xfId="73"/>
    <cellStyle name="Comma 3 6 2" xfId="201"/>
    <cellStyle name="Comma 3 7" xfId="137"/>
    <cellStyle name="Currency" xfId="11" builtinId="4"/>
    <cellStyle name="Currency 2" xfId="7"/>
    <cellStyle name="Normal" xfId="0" builtinId="0"/>
    <cellStyle name="Normal 2" xfId="5"/>
    <cellStyle name="Normal 3" xfId="3"/>
    <cellStyle name="Normal 3 2" xfId="12"/>
    <cellStyle name="Normal 3 2 2" xfId="20"/>
    <cellStyle name="Normal 3 2 2 2" xfId="36"/>
    <cellStyle name="Normal 3 2 2 2 2" xfId="51"/>
    <cellStyle name="Normal 3 2 2 2 2 2" xfId="115"/>
    <cellStyle name="Normal 3 2 2 2 2 2 2" xfId="243"/>
    <cellStyle name="Normal 3 2 2 2 2 3" xfId="179"/>
    <cellStyle name="Normal 3 2 2 2 3" xfId="100"/>
    <cellStyle name="Normal 3 2 2 2 3 2" xfId="228"/>
    <cellStyle name="Normal 3 2 2 2 4" xfId="164"/>
    <cellStyle name="Normal 3 2 2 3" xfId="50"/>
    <cellStyle name="Normal 3 2 2 3 2" xfId="114"/>
    <cellStyle name="Normal 3 2 2 3 2 2" xfId="242"/>
    <cellStyle name="Normal 3 2 2 3 3" xfId="178"/>
    <cellStyle name="Normal 3 2 2 4" xfId="84"/>
    <cellStyle name="Normal 3 2 2 4 2" xfId="212"/>
    <cellStyle name="Normal 3 2 2 5" xfId="148"/>
    <cellStyle name="Normal 3 2 3" xfId="28"/>
    <cellStyle name="Normal 3 2 3 2" xfId="52"/>
    <cellStyle name="Normal 3 2 3 2 2" xfId="116"/>
    <cellStyle name="Normal 3 2 3 2 2 2" xfId="244"/>
    <cellStyle name="Normal 3 2 3 2 3" xfId="180"/>
    <cellStyle name="Normal 3 2 3 3" xfId="92"/>
    <cellStyle name="Normal 3 2 3 3 2" xfId="220"/>
    <cellStyle name="Normal 3 2 3 4" xfId="156"/>
    <cellStyle name="Normal 3 2 4" xfId="49"/>
    <cellStyle name="Normal 3 2 4 2" xfId="113"/>
    <cellStyle name="Normal 3 2 4 2 2" xfId="241"/>
    <cellStyle name="Normal 3 2 4 3" xfId="177"/>
    <cellStyle name="Normal 3 2 5" xfId="76"/>
    <cellStyle name="Normal 3 2 5 2" xfId="204"/>
    <cellStyle name="Normal 3 2 6" xfId="140"/>
    <cellStyle name="Normal 3 3" xfId="16"/>
    <cellStyle name="Normal 3 3 2" xfId="32"/>
    <cellStyle name="Normal 3 3 2 2" xfId="54"/>
    <cellStyle name="Normal 3 3 2 2 2" xfId="118"/>
    <cellStyle name="Normal 3 3 2 2 2 2" xfId="246"/>
    <cellStyle name="Normal 3 3 2 2 3" xfId="182"/>
    <cellStyle name="Normal 3 3 2 3" xfId="96"/>
    <cellStyle name="Normal 3 3 2 3 2" xfId="224"/>
    <cellStyle name="Normal 3 3 2 4" xfId="160"/>
    <cellStyle name="Normal 3 3 3" xfId="53"/>
    <cellStyle name="Normal 3 3 3 2" xfId="117"/>
    <cellStyle name="Normal 3 3 3 2 2" xfId="245"/>
    <cellStyle name="Normal 3 3 3 3" xfId="181"/>
    <cellStyle name="Normal 3 3 4" xfId="80"/>
    <cellStyle name="Normal 3 3 4 2" xfId="208"/>
    <cellStyle name="Normal 3 3 5" xfId="144"/>
    <cellStyle name="Normal 3 4" xfId="24"/>
    <cellStyle name="Normal 3 4 2" xfId="55"/>
    <cellStyle name="Normal 3 4 2 2" xfId="119"/>
    <cellStyle name="Normal 3 4 2 2 2" xfId="247"/>
    <cellStyle name="Normal 3 4 2 3" xfId="183"/>
    <cellStyle name="Normal 3 4 3" xfId="88"/>
    <cellStyle name="Normal 3 4 3 2" xfId="216"/>
    <cellStyle name="Normal 3 4 4" xfId="152"/>
    <cellStyle name="Normal 3 5" xfId="48"/>
    <cellStyle name="Normal 3 5 2" xfId="112"/>
    <cellStyle name="Normal 3 5 2 2" xfId="240"/>
    <cellStyle name="Normal 3 5 3" xfId="176"/>
    <cellStyle name="Normal 3 6" xfId="72"/>
    <cellStyle name="Normal 3 6 2" xfId="200"/>
    <cellStyle name="Normal 3 7" xfId="136"/>
    <cellStyle name="Normal 4" xfId="9"/>
    <cellStyle name="Normal 4 2" xfId="14"/>
    <cellStyle name="Normal 4 2 2" xfId="22"/>
    <cellStyle name="Normal 4 2 2 2" xfId="38"/>
    <cellStyle name="Normal 4 2 2 2 2" xfId="59"/>
    <cellStyle name="Normal 4 2 2 2 2 2" xfId="123"/>
    <cellStyle name="Normal 4 2 2 2 2 2 2" xfId="251"/>
    <cellStyle name="Normal 4 2 2 2 2 3" xfId="187"/>
    <cellStyle name="Normal 4 2 2 2 3" xfId="102"/>
    <cellStyle name="Normal 4 2 2 2 3 2" xfId="230"/>
    <cellStyle name="Normal 4 2 2 2 4" xfId="166"/>
    <cellStyle name="Normal 4 2 2 3" xfId="58"/>
    <cellStyle name="Normal 4 2 2 3 2" xfId="122"/>
    <cellStyle name="Normal 4 2 2 3 2 2" xfId="250"/>
    <cellStyle name="Normal 4 2 2 3 3" xfId="186"/>
    <cellStyle name="Normal 4 2 2 4" xfId="86"/>
    <cellStyle name="Normal 4 2 2 4 2" xfId="214"/>
    <cellStyle name="Normal 4 2 2 5" xfId="150"/>
    <cellStyle name="Normal 4 2 3" xfId="30"/>
    <cellStyle name="Normal 4 2 3 2" xfId="60"/>
    <cellStyle name="Normal 4 2 3 2 2" xfId="124"/>
    <cellStyle name="Normal 4 2 3 2 2 2" xfId="252"/>
    <cellStyle name="Normal 4 2 3 2 3" xfId="188"/>
    <cellStyle name="Normal 4 2 3 3" xfId="94"/>
    <cellStyle name="Normal 4 2 3 3 2" xfId="222"/>
    <cellStyle name="Normal 4 2 3 4" xfId="158"/>
    <cellStyle name="Normal 4 2 4" xfId="57"/>
    <cellStyle name="Normal 4 2 4 2" xfId="121"/>
    <cellStyle name="Normal 4 2 4 2 2" xfId="249"/>
    <cellStyle name="Normal 4 2 4 3" xfId="185"/>
    <cellStyle name="Normal 4 2 5" xfId="78"/>
    <cellStyle name="Normal 4 2 5 2" xfId="206"/>
    <cellStyle name="Normal 4 2 6" xfId="142"/>
    <cellStyle name="Normal 4 3" xfId="18"/>
    <cellStyle name="Normal 4 3 2" xfId="34"/>
    <cellStyle name="Normal 4 3 2 2" xfId="62"/>
    <cellStyle name="Normal 4 3 2 2 2" xfId="126"/>
    <cellStyle name="Normal 4 3 2 2 2 2" xfId="254"/>
    <cellStyle name="Normal 4 3 2 2 3" xfId="190"/>
    <cellStyle name="Normal 4 3 2 3" xfId="98"/>
    <cellStyle name="Normal 4 3 2 3 2" xfId="226"/>
    <cellStyle name="Normal 4 3 2 4" xfId="162"/>
    <cellStyle name="Normal 4 3 3" xfId="61"/>
    <cellStyle name="Normal 4 3 3 2" xfId="125"/>
    <cellStyle name="Normal 4 3 3 2 2" xfId="253"/>
    <cellStyle name="Normal 4 3 3 3" xfId="189"/>
    <cellStyle name="Normal 4 3 4" xfId="82"/>
    <cellStyle name="Normal 4 3 4 2" xfId="210"/>
    <cellStyle name="Normal 4 3 5" xfId="146"/>
    <cellStyle name="Normal 4 4" xfId="26"/>
    <cellStyle name="Normal 4 4 2" xfId="63"/>
    <cellStyle name="Normal 4 4 2 2" xfId="127"/>
    <cellStyle name="Normal 4 4 2 2 2" xfId="255"/>
    <cellStyle name="Normal 4 4 2 3" xfId="191"/>
    <cellStyle name="Normal 4 4 3" xfId="90"/>
    <cellStyle name="Normal 4 4 3 2" xfId="218"/>
    <cellStyle name="Normal 4 4 4" xfId="154"/>
    <cellStyle name="Normal 4 5" xfId="56"/>
    <cellStyle name="Normal 4 5 2" xfId="120"/>
    <cellStyle name="Normal 4 5 2 2" xfId="248"/>
    <cellStyle name="Normal 4 5 3" xfId="184"/>
    <cellStyle name="Normal 4 6" xfId="74"/>
    <cellStyle name="Normal 4 6 2" xfId="202"/>
    <cellStyle name="Normal 4 7" xfId="138"/>
    <cellStyle name="Normal 5" xfId="10"/>
    <cellStyle name="Normal 5 2" xfId="15"/>
    <cellStyle name="Normal 5 2 2" xfId="23"/>
    <cellStyle name="Normal 5 2 2 2" xfId="39"/>
    <cellStyle name="Normal 5 2 2 2 2" xfId="67"/>
    <cellStyle name="Normal 5 2 2 2 2 2" xfId="131"/>
    <cellStyle name="Normal 5 2 2 2 2 2 2" xfId="259"/>
    <cellStyle name="Normal 5 2 2 2 2 3" xfId="195"/>
    <cellStyle name="Normal 5 2 2 2 3" xfId="103"/>
    <cellStyle name="Normal 5 2 2 2 3 2" xfId="231"/>
    <cellStyle name="Normal 5 2 2 2 4" xfId="167"/>
    <cellStyle name="Normal 5 2 2 3" xfId="66"/>
    <cellStyle name="Normal 5 2 2 3 2" xfId="130"/>
    <cellStyle name="Normal 5 2 2 3 2 2" xfId="258"/>
    <cellStyle name="Normal 5 2 2 3 3" xfId="194"/>
    <cellStyle name="Normal 5 2 2 4" xfId="87"/>
    <cellStyle name="Normal 5 2 2 4 2" xfId="215"/>
    <cellStyle name="Normal 5 2 2 5" xfId="151"/>
    <cellStyle name="Normal 5 2 3" xfId="31"/>
    <cellStyle name="Normal 5 2 3 2" xfId="68"/>
    <cellStyle name="Normal 5 2 3 2 2" xfId="132"/>
    <cellStyle name="Normal 5 2 3 2 2 2" xfId="260"/>
    <cellStyle name="Normal 5 2 3 2 3" xfId="196"/>
    <cellStyle name="Normal 5 2 3 3" xfId="95"/>
    <cellStyle name="Normal 5 2 3 3 2" xfId="223"/>
    <cellStyle name="Normal 5 2 3 4" xfId="159"/>
    <cellStyle name="Normal 5 2 4" xfId="65"/>
    <cellStyle name="Normal 5 2 4 2" xfId="129"/>
    <cellStyle name="Normal 5 2 4 2 2" xfId="257"/>
    <cellStyle name="Normal 5 2 4 3" xfId="193"/>
    <cellStyle name="Normal 5 2 5" xfId="79"/>
    <cellStyle name="Normal 5 2 5 2" xfId="207"/>
    <cellStyle name="Normal 5 2 6" xfId="143"/>
    <cellStyle name="Normal 5 3" xfId="19"/>
    <cellStyle name="Normal 5 3 2" xfId="35"/>
    <cellStyle name="Normal 5 3 2 2" xfId="70"/>
    <cellStyle name="Normal 5 3 2 2 2" xfId="134"/>
    <cellStyle name="Normal 5 3 2 2 2 2" xfId="262"/>
    <cellStyle name="Normal 5 3 2 2 3" xfId="198"/>
    <cellStyle name="Normal 5 3 2 3" xfId="99"/>
    <cellStyle name="Normal 5 3 2 3 2" xfId="227"/>
    <cellStyle name="Normal 5 3 2 4" xfId="163"/>
    <cellStyle name="Normal 5 3 3" xfId="69"/>
    <cellStyle name="Normal 5 3 3 2" xfId="133"/>
    <cellStyle name="Normal 5 3 3 2 2" xfId="261"/>
    <cellStyle name="Normal 5 3 3 3" xfId="197"/>
    <cellStyle name="Normal 5 3 4" xfId="83"/>
    <cellStyle name="Normal 5 3 4 2" xfId="211"/>
    <cellStyle name="Normal 5 3 5" xfId="147"/>
    <cellStyle name="Normal 5 4" xfId="27"/>
    <cellStyle name="Normal 5 4 2" xfId="71"/>
    <cellStyle name="Normal 5 4 2 2" xfId="135"/>
    <cellStyle name="Normal 5 4 2 2 2" xfId="263"/>
    <cellStyle name="Normal 5 4 2 3" xfId="199"/>
    <cellStyle name="Normal 5 4 3" xfId="91"/>
    <cellStyle name="Normal 5 4 3 2" xfId="219"/>
    <cellStyle name="Normal 5 4 4" xfId="155"/>
    <cellStyle name="Normal 5 5" xfId="64"/>
    <cellStyle name="Normal 5 5 2" xfId="128"/>
    <cellStyle name="Normal 5 5 2 2" xfId="256"/>
    <cellStyle name="Normal 5 5 3" xfId="192"/>
    <cellStyle name="Normal 5 6" xfId="75"/>
    <cellStyle name="Normal 5 6 2" xfId="203"/>
    <cellStyle name="Normal 5 7" xfId="139"/>
    <cellStyle name="Percent" xfId="2" builtinId="5"/>
    <cellStyle name="Percent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latin typeface="Arial Narrow" pitchFamily="34" charset="0"/>
            </a:defRPr>
          </a:pPr>
          <a:endParaRPr lang="en-US"/>
        </a:p>
      </c:txPr>
    </c:title>
    <c:autoTitleDeleted val="0"/>
    <c:plotArea>
      <c:layout/>
      <c:pieChart>
        <c:varyColors val="1"/>
        <c:ser>
          <c:idx val="0"/>
          <c:order val="0"/>
          <c:tx>
            <c:strRef>
              <c:f>'1'!$B$2:$C$2</c:f>
              <c:strCache>
                <c:ptCount val="1"/>
                <c:pt idx="0">
                  <c:v>2009</c:v>
                </c:pt>
              </c:strCache>
            </c:strRef>
          </c:tx>
          <c:dLbls>
            <c:dLbl>
              <c:idx val="0"/>
              <c:layout>
                <c:manualLayout>
                  <c:x val="2.6889763779527766E-2"/>
                  <c:y val="-6.4720764071157774E-2"/>
                </c:manualLayout>
              </c:layout>
              <c:showLegendKey val="0"/>
              <c:showVal val="0"/>
              <c:showCatName val="0"/>
              <c:showSerName val="0"/>
              <c:showPercent val="1"/>
              <c:showBubbleSize val="0"/>
            </c:dLbl>
            <c:dLbl>
              <c:idx val="1"/>
              <c:layout>
                <c:manualLayout>
                  <c:x val="-5.2365157480314957E-2"/>
                  <c:y val="-9.5286526684164475E-3"/>
                </c:manualLayout>
              </c:layout>
              <c:showLegendKey val="0"/>
              <c:showVal val="0"/>
              <c:showCatName val="0"/>
              <c:showSerName val="0"/>
              <c:showPercent val="1"/>
              <c:showBubbleSize val="0"/>
            </c:dLbl>
            <c:dLbl>
              <c:idx val="2"/>
              <c:layout>
                <c:manualLayout>
                  <c:x val="-2.2301673228346492E-2"/>
                  <c:y val="-4.0133785360163307E-2"/>
                </c:manualLayout>
              </c:layout>
              <c:showLegendKey val="0"/>
              <c:showVal val="0"/>
              <c:showCatName val="0"/>
              <c:showSerName val="0"/>
              <c:showPercent val="1"/>
              <c:showBubbleSize val="0"/>
            </c:dLbl>
            <c:dLbl>
              <c:idx val="3"/>
              <c:layout>
                <c:manualLayout>
                  <c:x val="1.4139763779527558E-2"/>
                  <c:y val="-2.265711577719479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'1'!$A$5:$A$8</c:f>
              <c:strCache>
                <c:ptCount val="4"/>
                <c:pt idx="0">
                  <c:v>Article 9-A</c:v>
                </c:pt>
                <c:pt idx="1">
                  <c:v>Article 9</c:v>
                </c:pt>
                <c:pt idx="2">
                  <c:v>Article 32</c:v>
                </c:pt>
                <c:pt idx="3">
                  <c:v>Article 33</c:v>
                </c:pt>
              </c:strCache>
            </c:strRef>
          </c:cat>
          <c:val>
            <c:numRef>
              <c:f>'1'!$C$5:$C$8</c:f>
              <c:numCache>
                <c:formatCode>#,##0</c:formatCode>
                <c:ptCount val="4"/>
                <c:pt idx="0">
                  <c:v>1887059795</c:v>
                </c:pt>
                <c:pt idx="1">
                  <c:v>670069829</c:v>
                </c:pt>
                <c:pt idx="2">
                  <c:v>735381430</c:v>
                </c:pt>
                <c:pt idx="3">
                  <c:v>1098984779</c:v>
                </c:pt>
              </c:numCache>
            </c:numRef>
          </c:val>
        </c:ser>
        <c:dLbls>
          <c:showLegendKey val="0"/>
          <c:showVal val="0"/>
          <c:showCatName val="0"/>
          <c:showSerName val="0"/>
          <c:showPercent val="0"/>
          <c:showBubbleSize val="0"/>
          <c:showLeaderLines val="0"/>
        </c:dLbls>
        <c:firstSliceAng val="0"/>
      </c:pieChart>
    </c:plotArea>
    <c:legend>
      <c:legendPos val="b"/>
      <c:layout>
        <c:manualLayout>
          <c:xMode val="edge"/>
          <c:yMode val="edge"/>
          <c:x val="2.1446928138721982E-2"/>
          <c:y val="0.89253827646544182"/>
          <c:w val="0.97855307186127805"/>
          <c:h val="7.9683945756780408E-2"/>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2010</a:t>
            </a:r>
          </a:p>
        </c:rich>
      </c:tx>
      <c:overlay val="0"/>
    </c:title>
    <c:autoTitleDeleted val="0"/>
    <c:plotArea>
      <c:layout/>
      <c:pieChart>
        <c:varyColors val="1"/>
        <c:ser>
          <c:idx val="0"/>
          <c:order val="0"/>
          <c:tx>
            <c:strRef>
              <c:f>'23'!$C$4</c:f>
              <c:strCache>
                <c:ptCount val="1"/>
                <c:pt idx="0">
                  <c:v>2010</c:v>
                </c:pt>
              </c:strCache>
            </c:strRef>
          </c:tx>
          <c:dLbls>
            <c:dLbl>
              <c:idx val="2"/>
              <c:layout>
                <c:manualLayout>
                  <c:x val="7.9116805314589922E-3"/>
                  <c:y val="0.14531022163896179"/>
                </c:manualLayout>
              </c:layout>
              <c:showLegendKey val="0"/>
              <c:showVal val="0"/>
              <c:showCatName val="0"/>
              <c:showSerName val="0"/>
              <c:showPercent val="1"/>
              <c:showBubbleSize val="0"/>
            </c:dLbl>
            <c:dLbl>
              <c:idx val="3"/>
              <c:layout>
                <c:manualLayout>
                  <c:x val="-8.8704865281670306E-2"/>
                  <c:y val="2.5084208223972004E-2"/>
                </c:manualLayout>
              </c:layout>
              <c:showLegendKey val="0"/>
              <c:showVal val="0"/>
              <c:showCatName val="0"/>
              <c:showSerName val="0"/>
              <c:showPercent val="1"/>
              <c:showBubbleSize val="0"/>
            </c:dLbl>
            <c:dLbl>
              <c:idx val="4"/>
              <c:layout>
                <c:manualLayout>
                  <c:x val="-0.10175734389133562"/>
                  <c:y val="-7.6490594925634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'23'!$A$5:$A$10</c:f>
              <c:strCache>
                <c:ptCount val="6"/>
                <c:pt idx="0">
                  <c:v>Section 183</c:v>
                </c:pt>
                <c:pt idx="1">
                  <c:v>Section 184</c:v>
                </c:pt>
                <c:pt idx="2">
                  <c:v>Section 185</c:v>
                </c:pt>
                <c:pt idx="3">
                  <c:v>Section 186</c:v>
                </c:pt>
                <c:pt idx="4">
                  <c:v>Section 186-a</c:v>
                </c:pt>
                <c:pt idx="5">
                  <c:v>Section 186-e</c:v>
                </c:pt>
              </c:strCache>
            </c:strRef>
          </c:cat>
          <c:val>
            <c:numRef>
              <c:f>'23'!$C$5:$C$10</c:f>
              <c:numCache>
                <c:formatCode>#,##0</c:formatCode>
                <c:ptCount val="6"/>
                <c:pt idx="0">
                  <c:v>1188</c:v>
                </c:pt>
                <c:pt idx="1">
                  <c:v>935</c:v>
                </c:pt>
                <c:pt idx="2">
                  <c:v>46</c:v>
                </c:pt>
                <c:pt idx="3">
                  <c:v>19</c:v>
                </c:pt>
                <c:pt idx="4">
                  <c:v>24</c:v>
                </c:pt>
                <c:pt idx="5">
                  <c:v>867</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manualLayout>
          <c:layoutTarget val="inner"/>
          <c:xMode val="edge"/>
          <c:yMode val="edge"/>
          <c:x val="0.24385951756030497"/>
          <c:y val="0.22806758530183727"/>
          <c:w val="0.4868841394825647"/>
          <c:h val="0.53252952755905514"/>
        </c:manualLayout>
      </c:layout>
      <c:pieChart>
        <c:varyColors val="1"/>
        <c:ser>
          <c:idx val="0"/>
          <c:order val="0"/>
          <c:tx>
            <c:strRef>
              <c:f>'24'!$B$4</c:f>
              <c:strCache>
                <c:ptCount val="1"/>
                <c:pt idx="0">
                  <c:v>2009</c:v>
                </c:pt>
              </c:strCache>
            </c:strRef>
          </c:tx>
          <c:dLbls>
            <c:dLbl>
              <c:idx val="0"/>
              <c:layout>
                <c:manualLayout>
                  <c:x val="-1.0918963254593177E-2"/>
                  <c:y val="-3.6678696412948381E-2"/>
                </c:manualLayout>
              </c:layout>
              <c:showLegendKey val="0"/>
              <c:showVal val="0"/>
              <c:showCatName val="0"/>
              <c:showSerName val="0"/>
              <c:showPercent val="1"/>
              <c:showBubbleSize val="0"/>
            </c:dLbl>
            <c:dLbl>
              <c:idx val="1"/>
              <c:layout>
                <c:manualLayout>
                  <c:x val="-6.6367016622922133E-3"/>
                  <c:y val="-2.7663677456984545E-2"/>
                </c:manualLayout>
              </c:layout>
              <c:showLegendKey val="0"/>
              <c:showVal val="0"/>
              <c:showCatName val="0"/>
              <c:showSerName val="0"/>
              <c:showPercent val="1"/>
              <c:showBubbleSize val="0"/>
            </c:dLbl>
            <c:dLbl>
              <c:idx val="2"/>
              <c:layout>
                <c:manualLayout>
                  <c:x val="4.575021872265967E-2"/>
                  <c:y val="-2.5731262758821812E-2"/>
                </c:manualLayout>
              </c:layout>
              <c:showLegendKey val="0"/>
              <c:showVal val="0"/>
              <c:showCatName val="0"/>
              <c:showSerName val="0"/>
              <c:showPercent val="1"/>
              <c:showBubbleSize val="0"/>
            </c:dLbl>
            <c:dLbl>
              <c:idx val="3"/>
              <c:layout>
                <c:manualLayout>
                  <c:x val="4.9446522309711284E-2"/>
                  <c:y val="3.5970034995625545E-2"/>
                </c:manualLayout>
              </c:layout>
              <c:showLegendKey val="0"/>
              <c:showVal val="0"/>
              <c:showCatName val="0"/>
              <c:showSerName val="0"/>
              <c:showPercent val="1"/>
              <c:showBubbleSize val="0"/>
            </c:dLbl>
            <c:dLbl>
              <c:idx val="5"/>
              <c:layout>
                <c:manualLayout>
                  <c:x val="0.11516754155730534"/>
                  <c:y val="-8.888451443569553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'24'!$A$5:$A$10</c:f>
              <c:strCache>
                <c:ptCount val="6"/>
                <c:pt idx="0">
                  <c:v>Section 183</c:v>
                </c:pt>
                <c:pt idx="1">
                  <c:v>Section 184</c:v>
                </c:pt>
                <c:pt idx="2">
                  <c:v>Section 185</c:v>
                </c:pt>
                <c:pt idx="3">
                  <c:v>Section 186</c:v>
                </c:pt>
                <c:pt idx="4">
                  <c:v>Section 186-a</c:v>
                </c:pt>
                <c:pt idx="5">
                  <c:v>Section 186-e</c:v>
                </c:pt>
              </c:strCache>
            </c:strRef>
          </c:cat>
          <c:val>
            <c:numRef>
              <c:f>'24'!$B$5:$B$10</c:f>
              <c:numCache>
                <c:formatCode>#,##0</c:formatCode>
                <c:ptCount val="6"/>
                <c:pt idx="0" formatCode="&quot;$&quot;#,##0">
                  <c:v>19286968</c:v>
                </c:pt>
                <c:pt idx="1">
                  <c:v>60082900</c:v>
                </c:pt>
                <c:pt idx="2">
                  <c:v>24505</c:v>
                </c:pt>
                <c:pt idx="3">
                  <c:v>27551541</c:v>
                </c:pt>
                <c:pt idx="4">
                  <c:v>118410258</c:v>
                </c:pt>
                <c:pt idx="5">
                  <c:v>444713657</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manualLayout>
          <c:layoutTarget val="inner"/>
          <c:xMode val="edge"/>
          <c:yMode val="edge"/>
          <c:x val="0.2607907344915219"/>
          <c:y val="0.21880832604257802"/>
          <c:w val="0.4868841394825647"/>
          <c:h val="0.53252952755905514"/>
        </c:manualLayout>
      </c:layout>
      <c:pieChart>
        <c:varyColors val="1"/>
        <c:ser>
          <c:idx val="0"/>
          <c:order val="0"/>
          <c:tx>
            <c:strRef>
              <c:f>'24'!$C$4</c:f>
              <c:strCache>
                <c:ptCount val="1"/>
                <c:pt idx="0">
                  <c:v>2010</c:v>
                </c:pt>
              </c:strCache>
            </c:strRef>
          </c:tx>
          <c:dLbls>
            <c:dLbl>
              <c:idx val="2"/>
              <c:layout>
                <c:manualLayout>
                  <c:x val="-3.37541140690747E-3"/>
                  <c:y val="-9.5013123359580058E-3"/>
                </c:manualLayout>
              </c:layout>
              <c:showLegendKey val="0"/>
              <c:showVal val="0"/>
              <c:showCatName val="0"/>
              <c:showSerName val="0"/>
              <c:showPercent val="1"/>
              <c:showBubbleSize val="0"/>
            </c:dLbl>
            <c:dLbl>
              <c:idx val="5"/>
              <c:layout>
                <c:manualLayout>
                  <c:x val="0.13984645669291337"/>
                  <c:y val="-7.882837561971420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'24'!$A$5:$A$10</c:f>
              <c:strCache>
                <c:ptCount val="6"/>
                <c:pt idx="0">
                  <c:v>Section 183</c:v>
                </c:pt>
                <c:pt idx="1">
                  <c:v>Section 184</c:v>
                </c:pt>
                <c:pt idx="2">
                  <c:v>Section 185</c:v>
                </c:pt>
                <c:pt idx="3">
                  <c:v>Section 186</c:v>
                </c:pt>
                <c:pt idx="4">
                  <c:v>Section 186-a</c:v>
                </c:pt>
                <c:pt idx="5">
                  <c:v>Section 186-e</c:v>
                </c:pt>
              </c:strCache>
            </c:strRef>
          </c:cat>
          <c:val>
            <c:numRef>
              <c:f>'24'!$C$5:$C$10</c:f>
              <c:numCache>
                <c:formatCode>#,##0</c:formatCode>
                <c:ptCount val="6"/>
                <c:pt idx="0" formatCode="&quot;$&quot;#,##0">
                  <c:v>18113351</c:v>
                </c:pt>
                <c:pt idx="1">
                  <c:v>53658016</c:v>
                </c:pt>
                <c:pt idx="2">
                  <c:v>29836</c:v>
                </c:pt>
                <c:pt idx="3">
                  <c:v>29087864</c:v>
                </c:pt>
                <c:pt idx="4">
                  <c:v>144715550</c:v>
                </c:pt>
                <c:pt idx="5">
                  <c:v>343215874</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manualLayout>
          <c:layoutTarget val="inner"/>
          <c:xMode val="edge"/>
          <c:yMode val="edge"/>
          <c:x val="0.2623014053623044"/>
          <c:y val="0.17007910469524642"/>
          <c:w val="0.54290807003554931"/>
          <c:h val="0.59569079906678335"/>
        </c:manualLayout>
      </c:layout>
      <c:pieChart>
        <c:varyColors val="1"/>
        <c:ser>
          <c:idx val="0"/>
          <c:order val="0"/>
          <c:tx>
            <c:strRef>
              <c:f>'25'!$A$3:$H$3</c:f>
              <c:strCache>
                <c:ptCount val="1"/>
                <c:pt idx="0">
                  <c:v>2009</c:v>
                </c:pt>
              </c:strCache>
            </c:strRef>
          </c:tx>
          <c:dLbls>
            <c:dLbl>
              <c:idx val="5"/>
              <c:layout>
                <c:manualLayout>
                  <c:x val="-5.1245625546806652E-2"/>
                  <c:y val="-5.8522053958676261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'25'!$A$5:$A$12</c:f>
              <c:strCache>
                <c:ptCount val="8"/>
                <c:pt idx="0">
                  <c:v>Truck Transportation</c:v>
                </c:pt>
                <c:pt idx="1">
                  <c:v>Telecommunications</c:v>
                </c:pt>
                <c:pt idx="2">
                  <c:v>Accomodation</c:v>
                </c:pt>
                <c:pt idx="3">
                  <c:v>Water Transportation</c:v>
                </c:pt>
                <c:pt idx="4">
                  <c:v>Utilities</c:v>
                </c:pt>
                <c:pt idx="5">
                  <c:v>Rail Transportation</c:v>
                </c:pt>
                <c:pt idx="6">
                  <c:v>Management of Companies</c:v>
                </c:pt>
                <c:pt idx="7">
                  <c:v>Other Industries</c:v>
                </c:pt>
              </c:strCache>
            </c:strRef>
          </c:cat>
          <c:val>
            <c:numRef>
              <c:f>'25'!$H$5:$H$12</c:f>
              <c:numCache>
                <c:formatCode>#,##0</c:formatCode>
                <c:ptCount val="8"/>
                <c:pt idx="0">
                  <c:v>1314</c:v>
                </c:pt>
                <c:pt idx="1">
                  <c:v>971</c:v>
                </c:pt>
                <c:pt idx="2">
                  <c:v>325</c:v>
                </c:pt>
                <c:pt idx="3">
                  <c:v>97</c:v>
                </c:pt>
                <c:pt idx="4">
                  <c:v>72</c:v>
                </c:pt>
                <c:pt idx="5">
                  <c:v>70</c:v>
                </c:pt>
                <c:pt idx="6">
                  <c:v>118</c:v>
                </c:pt>
                <c:pt idx="7">
                  <c:v>237</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9544656308809436"/>
          <c:w val="1"/>
          <c:h val="0.20455343691190561"/>
        </c:manualLayout>
      </c:layout>
      <c:overlay val="0"/>
      <c:txPr>
        <a:bodyPr/>
        <a:lstStyle/>
        <a:p>
          <a:pPr>
            <a:defRPr>
              <a:latin typeface="Arial Narrow"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manualLayout>
          <c:layoutTarget val="inner"/>
          <c:xMode val="edge"/>
          <c:yMode val="edge"/>
          <c:x val="0.25884497876251272"/>
          <c:y val="0.16081984543598718"/>
          <c:w val="0.52857712975152549"/>
          <c:h val="0.5818019101778944"/>
        </c:manualLayout>
      </c:layout>
      <c:pieChart>
        <c:varyColors val="1"/>
        <c:ser>
          <c:idx val="0"/>
          <c:order val="0"/>
          <c:tx>
            <c:strRef>
              <c:f>'25'!$A$15:$H$15</c:f>
              <c:strCache>
                <c:ptCount val="1"/>
                <c:pt idx="0">
                  <c:v>2010</c:v>
                </c:pt>
              </c:strCache>
            </c:strRef>
          </c:tx>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'25'!$A$17:$A$24</c:f>
              <c:strCache>
                <c:ptCount val="8"/>
                <c:pt idx="0">
                  <c:v>Truck Transportation</c:v>
                </c:pt>
                <c:pt idx="1">
                  <c:v>Telecommunications</c:v>
                </c:pt>
                <c:pt idx="2">
                  <c:v>Accomodation</c:v>
                </c:pt>
                <c:pt idx="3">
                  <c:v>Water Transportation</c:v>
                </c:pt>
                <c:pt idx="4">
                  <c:v>Utilities</c:v>
                </c:pt>
                <c:pt idx="5">
                  <c:v>Rail Transportation</c:v>
                </c:pt>
                <c:pt idx="6">
                  <c:v>Management of Companies</c:v>
                </c:pt>
                <c:pt idx="7">
                  <c:v>Other Industries</c:v>
                </c:pt>
              </c:strCache>
            </c:strRef>
          </c:cat>
          <c:val>
            <c:numRef>
              <c:f>'25'!$H$17:$H$24</c:f>
              <c:numCache>
                <c:formatCode>#,##0</c:formatCode>
                <c:ptCount val="8"/>
                <c:pt idx="0">
                  <c:v>1222</c:v>
                </c:pt>
                <c:pt idx="1">
                  <c:v>985</c:v>
                </c:pt>
                <c:pt idx="2">
                  <c:v>295</c:v>
                </c:pt>
                <c:pt idx="3">
                  <c:v>100</c:v>
                </c:pt>
                <c:pt idx="4">
                  <c:v>65</c:v>
                </c:pt>
                <c:pt idx="5">
                  <c:v>70</c:v>
                </c:pt>
                <c:pt idx="6">
                  <c:v>107</c:v>
                </c:pt>
                <c:pt idx="7">
                  <c:v>235</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5.2401877438276186E-2"/>
          <c:y val="0.78870302116490754"/>
          <c:w val="0.87212642444851629"/>
          <c:h val="0.200658680962752"/>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2009</a:t>
            </a:r>
          </a:p>
        </c:rich>
      </c:tx>
      <c:layout>
        <c:manualLayout>
          <c:xMode val="edge"/>
          <c:yMode val="edge"/>
          <c:x val="0.42350557244174264"/>
          <c:y val="0"/>
        </c:manualLayout>
      </c:layout>
      <c:overlay val="0"/>
    </c:title>
    <c:autoTitleDeleted val="0"/>
    <c:plotArea>
      <c:layout>
        <c:manualLayout>
          <c:layoutTarget val="inner"/>
          <c:xMode val="edge"/>
          <c:yMode val="edge"/>
          <c:x val="0.24057365169779305"/>
          <c:y val="0.18106991834354039"/>
          <c:w val="0.51463148223493338"/>
          <c:h val="0.56437919218431032"/>
        </c:manualLayout>
      </c:layout>
      <c:pieChart>
        <c:varyColors val="1"/>
        <c:ser>
          <c:idx val="0"/>
          <c:order val="0"/>
          <c:dLbls>
            <c:dLbl>
              <c:idx val="1"/>
              <c:layout>
                <c:manualLayout>
                  <c:x val="-0.17350607104962942"/>
                  <c:y val="-0.13352471566054244"/>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'26'!$A$5:$A$12</c:f>
              <c:strCache>
                <c:ptCount val="8"/>
                <c:pt idx="0">
                  <c:v>Truck Transportation</c:v>
                </c:pt>
                <c:pt idx="1">
                  <c:v>Telecommunications</c:v>
                </c:pt>
                <c:pt idx="2">
                  <c:v>Accomodation</c:v>
                </c:pt>
                <c:pt idx="3">
                  <c:v>Water Transportation</c:v>
                </c:pt>
                <c:pt idx="4">
                  <c:v>Utilities</c:v>
                </c:pt>
                <c:pt idx="5">
                  <c:v>Rail Transportation</c:v>
                </c:pt>
                <c:pt idx="6">
                  <c:v>Management of Companies</c:v>
                </c:pt>
                <c:pt idx="7">
                  <c:v>Other Industries</c:v>
                </c:pt>
              </c:strCache>
            </c:strRef>
          </c:cat>
          <c:val>
            <c:numRef>
              <c:f>'26'!$H$5:$H$12</c:f>
              <c:numCache>
                <c:formatCode>#,##0</c:formatCode>
                <c:ptCount val="8"/>
                <c:pt idx="0" formatCode="&quot;$&quot;#,##0">
                  <c:v>1596638</c:v>
                </c:pt>
                <c:pt idx="1">
                  <c:v>509600377</c:v>
                </c:pt>
                <c:pt idx="2">
                  <c:v>491874</c:v>
                </c:pt>
                <c:pt idx="3">
                  <c:v>741161</c:v>
                </c:pt>
                <c:pt idx="4">
                  <c:v>133454345</c:v>
                </c:pt>
                <c:pt idx="5">
                  <c:v>1944152</c:v>
                </c:pt>
                <c:pt idx="6">
                  <c:v>19785223</c:v>
                </c:pt>
                <c:pt idx="7">
                  <c:v>2456059</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3913458734324888"/>
          <c:w val="1"/>
          <c:h val="0.2330876348789734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2010</a:t>
            </a:r>
          </a:p>
        </c:rich>
      </c:tx>
      <c:layout>
        <c:manualLayout>
          <c:xMode val="edge"/>
          <c:yMode val="edge"/>
          <c:x val="0.44883485309017224"/>
          <c:y val="0"/>
        </c:manualLayout>
      </c:layout>
      <c:overlay val="0"/>
    </c:title>
    <c:autoTitleDeleted val="0"/>
    <c:plotArea>
      <c:layout>
        <c:manualLayout>
          <c:layoutTarget val="inner"/>
          <c:xMode val="edge"/>
          <c:yMode val="edge"/>
          <c:x val="0.24057365169779305"/>
          <c:y val="0.18106991834354039"/>
          <c:w val="0.51463148223493338"/>
          <c:h val="0.56437919218431032"/>
        </c:manualLayout>
      </c:layout>
      <c:pieChart>
        <c:varyColors val="1"/>
        <c:ser>
          <c:idx val="0"/>
          <c:order val="0"/>
          <c:dLbls>
            <c:dLbl>
              <c:idx val="1"/>
              <c:layout>
                <c:manualLayout>
                  <c:x val="-0.17350607104962942"/>
                  <c:y val="-0.13352471566054244"/>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'26'!$A$17:$A$24</c:f>
              <c:strCache>
                <c:ptCount val="8"/>
                <c:pt idx="0">
                  <c:v>Truck Transportation</c:v>
                </c:pt>
                <c:pt idx="1">
                  <c:v>Telecommunications</c:v>
                </c:pt>
                <c:pt idx="2">
                  <c:v>Accomodation</c:v>
                </c:pt>
                <c:pt idx="3">
                  <c:v>Water Transportation</c:v>
                </c:pt>
                <c:pt idx="4">
                  <c:v>Utilities</c:v>
                </c:pt>
                <c:pt idx="5">
                  <c:v>Rail Transportation</c:v>
                </c:pt>
                <c:pt idx="6">
                  <c:v>Management of Companies</c:v>
                </c:pt>
                <c:pt idx="7">
                  <c:v>Other Industries</c:v>
                </c:pt>
              </c:strCache>
            </c:strRef>
          </c:cat>
          <c:val>
            <c:numRef>
              <c:f>'26'!$H$17:$H$24</c:f>
              <c:numCache>
                <c:formatCode>#,##0</c:formatCode>
                <c:ptCount val="8"/>
                <c:pt idx="0" formatCode="&quot;$&quot;#,##0">
                  <c:v>1663004</c:v>
                </c:pt>
                <c:pt idx="1">
                  <c:v>400787117</c:v>
                </c:pt>
                <c:pt idx="2">
                  <c:v>414872</c:v>
                </c:pt>
                <c:pt idx="3">
                  <c:v>877946</c:v>
                </c:pt>
                <c:pt idx="4">
                  <c:v>152532211</c:v>
                </c:pt>
                <c:pt idx="5">
                  <c:v>2283884</c:v>
                </c:pt>
                <c:pt idx="6">
                  <c:v>26690185</c:v>
                </c:pt>
                <c:pt idx="7">
                  <c:v>3571272</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3913458734324888"/>
          <c:w val="1"/>
          <c:h val="0.2330876348789734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2009</a:t>
            </a:r>
          </a:p>
        </c:rich>
      </c:tx>
      <c:overlay val="0"/>
    </c:title>
    <c:autoTitleDeleted val="0"/>
    <c:plotArea>
      <c:layout>
        <c:manualLayout>
          <c:layoutTarget val="inner"/>
          <c:xMode val="edge"/>
          <c:yMode val="edge"/>
          <c:x val="0.25367778652989142"/>
          <c:y val="0.21234835228929716"/>
          <c:w val="0.45235108660006529"/>
          <c:h val="0.57172134733158342"/>
        </c:manualLayout>
      </c:layout>
      <c:pieChart>
        <c:varyColors val="1"/>
        <c:ser>
          <c:idx val="0"/>
          <c:order val="0"/>
          <c:dLbls>
            <c:dLbl>
              <c:idx val="0"/>
              <c:layout>
                <c:manualLayout>
                  <c:x val="-0.14508070866141731"/>
                  <c:y val="-8.6717337416156309E-2"/>
                </c:manualLayout>
              </c:layout>
              <c:showLegendKey val="0"/>
              <c:showVal val="0"/>
              <c:showCatName val="0"/>
              <c:showSerName val="0"/>
              <c:showPercent val="1"/>
              <c:showBubbleSize val="0"/>
            </c:dLbl>
            <c:dLbl>
              <c:idx val="2"/>
              <c:layout>
                <c:manualLayout>
                  <c:x val="2.172940547702849E-2"/>
                  <c:y val="-1.7055263925342665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'27'!$B$4:$B$6</c:f>
              <c:strCache>
                <c:ptCount val="3"/>
                <c:pt idx="0">
                  <c:v>Clearinghouse &amp; Commercial</c:v>
                </c:pt>
                <c:pt idx="1">
                  <c:v>Foreign</c:v>
                </c:pt>
                <c:pt idx="2">
                  <c:v>Savings Institutions</c:v>
                </c:pt>
              </c:strCache>
            </c:strRef>
          </c:cat>
          <c:val>
            <c:numRef>
              <c:f>'27'!$E$4:$E$6</c:f>
              <c:numCache>
                <c:formatCode>#,##0</c:formatCode>
                <c:ptCount val="3"/>
                <c:pt idx="0" formatCode="&quot;$&quot;#,##0">
                  <c:v>419446096</c:v>
                </c:pt>
                <c:pt idx="1">
                  <c:v>294231431</c:v>
                </c:pt>
                <c:pt idx="2">
                  <c:v>21703903</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2801509186351709"/>
          <c:w val="1"/>
          <c:h val="0.2442071303587051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2010</a:t>
            </a:r>
          </a:p>
        </c:rich>
      </c:tx>
      <c:overlay val="0"/>
    </c:title>
    <c:autoTitleDeleted val="0"/>
    <c:plotArea>
      <c:layout/>
      <c:pieChart>
        <c:varyColors val="1"/>
        <c:ser>
          <c:idx val="0"/>
          <c:order val="0"/>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'27'!$B$8:$B$10</c:f>
              <c:strCache>
                <c:ptCount val="3"/>
                <c:pt idx="0">
                  <c:v>Clearinghouse &amp; Commercial</c:v>
                </c:pt>
                <c:pt idx="1">
                  <c:v>Foreign</c:v>
                </c:pt>
                <c:pt idx="2">
                  <c:v>Savings Institutions</c:v>
                </c:pt>
              </c:strCache>
            </c:strRef>
          </c:cat>
          <c:val>
            <c:numRef>
              <c:f>'27'!$E$8:$E$10</c:f>
              <c:numCache>
                <c:formatCode>#,##0</c:formatCode>
                <c:ptCount val="3"/>
                <c:pt idx="0" formatCode="&quot;$&quot;#,##0">
                  <c:v>580407964</c:v>
                </c:pt>
                <c:pt idx="1">
                  <c:v>289066496</c:v>
                </c:pt>
                <c:pt idx="2">
                  <c:v>23333705</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1.7715456800776656E-3"/>
          <c:y val="0.72801509186351709"/>
          <c:w val="0.99822845431992235"/>
          <c:h val="0.24420713035870517"/>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latin typeface="Arial Narrow" pitchFamily="34" charset="0"/>
            </a:defRPr>
          </a:pPr>
          <a:endParaRPr lang="en-US"/>
        </a:p>
      </c:txPr>
    </c:title>
    <c:autoTitleDeleted val="0"/>
    <c:plotArea>
      <c:layout>
        <c:manualLayout>
          <c:layoutTarget val="inner"/>
          <c:xMode val="edge"/>
          <c:yMode val="edge"/>
          <c:x val="0.25367778652989142"/>
          <c:y val="0.21234835228929716"/>
          <c:w val="0.45235108660006529"/>
          <c:h val="0.57172134733158342"/>
        </c:manualLayout>
      </c:layout>
      <c:pieChart>
        <c:varyColors val="1"/>
        <c:ser>
          <c:idx val="0"/>
          <c:order val="0"/>
          <c:tx>
            <c:strRef>
              <c:f>'27'!$A$4</c:f>
              <c:strCache>
                <c:ptCount val="1"/>
                <c:pt idx="0">
                  <c:v>2009</c:v>
                </c:pt>
              </c:strCache>
            </c:strRef>
          </c:tx>
          <c:dLbls>
            <c:dLbl>
              <c:idx val="0"/>
              <c:layout>
                <c:manualLayout>
                  <c:x val="-0.14508070866141731"/>
                  <c:y val="-8.6717337416156309E-2"/>
                </c:manualLayout>
              </c:layout>
              <c:showLegendKey val="0"/>
              <c:showVal val="0"/>
              <c:showCatName val="0"/>
              <c:showSerName val="0"/>
              <c:showPercent val="1"/>
              <c:showBubbleSize val="0"/>
            </c:dLbl>
            <c:dLbl>
              <c:idx val="2"/>
              <c:layout>
                <c:manualLayout>
                  <c:x val="2.172940547702849E-2"/>
                  <c:y val="-1.7055263925342665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'27'!$B$4:$B$6</c:f>
              <c:strCache>
                <c:ptCount val="3"/>
                <c:pt idx="0">
                  <c:v>Clearinghouse &amp; Commercial</c:v>
                </c:pt>
                <c:pt idx="1">
                  <c:v>Foreign</c:v>
                </c:pt>
                <c:pt idx="2">
                  <c:v>Savings Institutions</c:v>
                </c:pt>
              </c:strCache>
            </c:strRef>
          </c:cat>
          <c:val>
            <c:numRef>
              <c:f>'27'!$C$4:$C$6</c:f>
              <c:numCache>
                <c:formatCode>#,##0</c:formatCode>
                <c:ptCount val="3"/>
                <c:pt idx="0">
                  <c:v>472</c:v>
                </c:pt>
                <c:pt idx="1">
                  <c:v>165</c:v>
                </c:pt>
                <c:pt idx="2">
                  <c:v>87</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0"/>
          <c:y val="0.72801509186351709"/>
          <c:w val="1"/>
          <c:h val="0.2442071303587051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latin typeface="Arial Narrow" pitchFamily="34" charset="0"/>
            </a:defRPr>
          </a:pPr>
          <a:endParaRPr lang="en-US"/>
        </a:p>
      </c:txPr>
    </c:title>
    <c:autoTitleDeleted val="0"/>
    <c:plotArea>
      <c:layout/>
      <c:pieChart>
        <c:varyColors val="1"/>
        <c:ser>
          <c:idx val="0"/>
          <c:order val="0"/>
          <c:tx>
            <c:strRef>
              <c:f>'1'!$E$2:$F$2</c:f>
              <c:strCache>
                <c:ptCount val="1"/>
                <c:pt idx="0">
                  <c:v>2010</c:v>
                </c:pt>
              </c:strCache>
            </c:strRef>
          </c:tx>
          <c:dLbls>
            <c:dLbl>
              <c:idx val="0"/>
              <c:layout>
                <c:manualLayout>
                  <c:x val="2.6889763779527558E-2"/>
                  <c:y val="1.398257509477982E-2"/>
                </c:manualLayout>
              </c:layout>
              <c:showLegendKey val="0"/>
              <c:showVal val="0"/>
              <c:showCatName val="0"/>
              <c:showSerName val="0"/>
              <c:showPercent val="1"/>
              <c:showBubbleSize val="0"/>
            </c:dLbl>
            <c:dLbl>
              <c:idx val="1"/>
              <c:layout>
                <c:manualLayout>
                  <c:x val="-5.2365157480314957E-2"/>
                  <c:y val="-9.5286526684164475E-3"/>
                </c:manualLayout>
              </c:layout>
              <c:showLegendKey val="0"/>
              <c:showVal val="0"/>
              <c:showCatName val="0"/>
              <c:showSerName val="0"/>
              <c:showPercent val="1"/>
              <c:showBubbleSize val="0"/>
            </c:dLbl>
            <c:dLbl>
              <c:idx val="2"/>
              <c:layout>
                <c:manualLayout>
                  <c:x val="-2.2301673228346492E-2"/>
                  <c:y val="-4.0133785360163307E-2"/>
                </c:manualLayout>
              </c:layout>
              <c:showLegendKey val="0"/>
              <c:showVal val="0"/>
              <c:showCatName val="0"/>
              <c:showSerName val="0"/>
              <c:showPercent val="1"/>
              <c:showBubbleSize val="0"/>
            </c:dLbl>
            <c:dLbl>
              <c:idx val="3"/>
              <c:layout>
                <c:manualLayout>
                  <c:x val="1.4139763779527558E-2"/>
                  <c:y val="-2.2657115777194793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'1'!$A$5:$A$8</c:f>
              <c:strCache>
                <c:ptCount val="4"/>
                <c:pt idx="0">
                  <c:v>Article 9-A</c:v>
                </c:pt>
                <c:pt idx="1">
                  <c:v>Article 9</c:v>
                </c:pt>
                <c:pt idx="2">
                  <c:v>Article 32</c:v>
                </c:pt>
                <c:pt idx="3">
                  <c:v>Article 33</c:v>
                </c:pt>
              </c:strCache>
            </c:strRef>
          </c:cat>
          <c:val>
            <c:numRef>
              <c:f>'1'!$F$5:$F$8</c:f>
              <c:numCache>
                <c:formatCode>#,##0</c:formatCode>
                <c:ptCount val="4"/>
                <c:pt idx="0" formatCode="_(* #,##0_);_(* \(#,##0\);_(* &quot;-&quot;??_);_(@_)">
                  <c:v>2220629339</c:v>
                </c:pt>
                <c:pt idx="1">
                  <c:v>588820491</c:v>
                </c:pt>
                <c:pt idx="2">
                  <c:v>892808165</c:v>
                </c:pt>
                <c:pt idx="3">
                  <c:v>1106486382</c:v>
                </c:pt>
              </c:numCache>
            </c:numRef>
          </c:val>
        </c:ser>
        <c:dLbls>
          <c:showLegendKey val="0"/>
          <c:showVal val="0"/>
          <c:showCatName val="0"/>
          <c:showSerName val="0"/>
          <c:showPercent val="0"/>
          <c:showBubbleSize val="0"/>
          <c:showLeaderLines val="0"/>
        </c:dLbls>
        <c:firstSliceAng val="0"/>
      </c:pieChart>
    </c:plotArea>
    <c:legend>
      <c:legendPos val="b"/>
      <c:layout>
        <c:manualLayout>
          <c:xMode val="edge"/>
          <c:yMode val="edge"/>
          <c:x val="2.1446928138721982E-2"/>
          <c:y val="0.89253827646544182"/>
          <c:w val="0.97855307186127805"/>
          <c:h val="7.9683945756780408E-2"/>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0000000000003" l="0.70000000000000062" r="0.70000000000000062" t="0.75000000000000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a:latin typeface="Arial Narrow" pitchFamily="34" charset="0"/>
            </a:defRPr>
          </a:pPr>
          <a:endParaRPr lang="en-US"/>
        </a:p>
      </c:txPr>
    </c:title>
    <c:autoTitleDeleted val="0"/>
    <c:plotArea>
      <c:layout/>
      <c:pieChart>
        <c:varyColors val="1"/>
        <c:ser>
          <c:idx val="0"/>
          <c:order val="0"/>
          <c:tx>
            <c:strRef>
              <c:f>'27'!$A$8</c:f>
              <c:strCache>
                <c:ptCount val="1"/>
                <c:pt idx="0">
                  <c:v>2010</c:v>
                </c:pt>
              </c:strCache>
            </c:strRef>
          </c:tx>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'27'!$B$8:$B$10</c:f>
              <c:strCache>
                <c:ptCount val="3"/>
                <c:pt idx="0">
                  <c:v>Clearinghouse &amp; Commercial</c:v>
                </c:pt>
                <c:pt idx="1">
                  <c:v>Foreign</c:v>
                </c:pt>
                <c:pt idx="2">
                  <c:v>Savings Institutions</c:v>
                </c:pt>
              </c:strCache>
            </c:strRef>
          </c:cat>
          <c:val>
            <c:numRef>
              <c:f>'27'!$C$8:$C$10</c:f>
              <c:numCache>
                <c:formatCode>#,##0</c:formatCode>
                <c:ptCount val="3"/>
                <c:pt idx="0">
                  <c:v>472</c:v>
                </c:pt>
                <c:pt idx="1">
                  <c:v>159</c:v>
                </c:pt>
                <c:pt idx="2">
                  <c:v>88</c:v>
                </c:pt>
              </c:numCache>
            </c:numRef>
          </c:val>
        </c:ser>
        <c:dLbls>
          <c:showLegendKey val="0"/>
          <c:showVal val="0"/>
          <c:showCatName val="0"/>
          <c:showSerName val="0"/>
          <c:showPercent val="0"/>
          <c:showBubbleSize val="0"/>
          <c:showLeaderLines val="1"/>
        </c:dLbls>
        <c:firstSliceAng val="0"/>
      </c:pieChart>
    </c:plotArea>
    <c:legend>
      <c:legendPos val="b"/>
      <c:layout>
        <c:manualLayout>
          <c:xMode val="edge"/>
          <c:yMode val="edge"/>
          <c:x val="1.7715456800776656E-3"/>
          <c:y val="0.72801496698725798"/>
          <c:w val="0.99822845431992235"/>
          <c:h val="0.24420710386980174"/>
        </c:manualLayout>
      </c:layout>
      <c:overlay val="0"/>
      <c:txPr>
        <a:bodyPr/>
        <a:lstStyle/>
        <a:p>
          <a:pPr>
            <a:defRPr>
              <a:latin typeface="Arial Narrow" panose="020B060602020203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2009</a:t>
            </a:r>
          </a:p>
        </c:rich>
      </c:tx>
      <c:overlay val="0"/>
    </c:title>
    <c:autoTitleDeleted val="0"/>
    <c:plotArea>
      <c:layout/>
      <c:pieChart>
        <c:varyColors val="1"/>
        <c:ser>
          <c:idx val="1"/>
          <c:order val="0"/>
          <c:tx>
            <c:strRef>
              <c:f>'28'!$A$5</c:f>
              <c:strCache>
                <c:ptCount val="1"/>
                <c:pt idx="0">
                  <c:v>2009</c:v>
                </c:pt>
              </c:strCache>
            </c:strRef>
          </c:tx>
          <c:dLbls>
            <c:dLbl>
              <c:idx val="0"/>
              <c:layout>
                <c:manualLayout>
                  <c:x val="-0.19428462067241595"/>
                  <c:y val="-0.10706922572178477"/>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('28'!$C$2,'28'!$F$2,'28'!$I$2,'28'!$L$2)</c:f>
              <c:strCache>
                <c:ptCount val="4"/>
                <c:pt idx="0">
                  <c:v>Income Base</c:v>
                </c:pt>
                <c:pt idx="1">
                  <c:v>Tax on Alternative Income </c:v>
                </c:pt>
                <c:pt idx="2">
                  <c:v>Tax on Assets</c:v>
                </c:pt>
                <c:pt idx="3">
                  <c:v>Minimum Tax</c:v>
                </c:pt>
              </c:strCache>
            </c:strRef>
          </c:cat>
          <c:val>
            <c:numRef>
              <c:f>('28'!$D$8,'28'!$G$8,'28'!$J$8,'28'!$M$8)</c:f>
              <c:numCache>
                <c:formatCode>"$"#,##0</c:formatCode>
                <c:ptCount val="4"/>
                <c:pt idx="0">
                  <c:v>523381837</c:v>
                </c:pt>
                <c:pt idx="1">
                  <c:v>3814830</c:v>
                </c:pt>
                <c:pt idx="2">
                  <c:v>208078513</c:v>
                </c:pt>
                <c:pt idx="3">
                  <c:v>106250</c:v>
                </c:pt>
              </c:numCache>
            </c:numRef>
          </c:val>
        </c:ser>
        <c:dLbls>
          <c:showLegendKey val="0"/>
          <c:showVal val="0"/>
          <c:showCatName val="0"/>
          <c:showSerName val="0"/>
          <c:showPercent val="0"/>
          <c:showBubbleSize val="0"/>
          <c:showLeaderLines val="0"/>
        </c:dLbls>
        <c:firstSliceAng val="0"/>
      </c:pieChart>
    </c:plotArea>
    <c:legend>
      <c:legendPos val="b"/>
      <c:overlay val="0"/>
      <c:txPr>
        <a:bodyPr/>
        <a:lstStyle/>
        <a:p>
          <a:pPr rtl="0">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latin typeface="Arial Narrow" pitchFamily="34" charset="0"/>
              </a:rPr>
              <a:t>2010</a:t>
            </a:r>
          </a:p>
        </c:rich>
      </c:tx>
      <c:overlay val="0"/>
    </c:title>
    <c:autoTitleDeleted val="0"/>
    <c:plotArea>
      <c:layout/>
      <c:pieChart>
        <c:varyColors val="1"/>
        <c:ser>
          <c:idx val="1"/>
          <c:order val="0"/>
          <c:tx>
            <c:strRef>
              <c:f>'28'!$A$9</c:f>
              <c:strCache>
                <c:ptCount val="1"/>
                <c:pt idx="0">
                  <c:v>2010</c:v>
                </c:pt>
              </c:strCache>
            </c:strRef>
          </c:tx>
          <c:dLbls>
            <c:dLbl>
              <c:idx val="0"/>
              <c:layout>
                <c:manualLayout>
                  <c:x val="-0.19428462067241595"/>
                  <c:y val="-0.10706922572178477"/>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0"/>
          </c:dLbls>
          <c:cat>
            <c:strRef>
              <c:f>('28'!$C$2,'28'!$F$2,'28'!$I$2,'28'!$L$2)</c:f>
              <c:strCache>
                <c:ptCount val="4"/>
                <c:pt idx="0">
                  <c:v>Income Base</c:v>
                </c:pt>
                <c:pt idx="1">
                  <c:v>Tax on Alternative Income </c:v>
                </c:pt>
                <c:pt idx="2">
                  <c:v>Tax on Assets</c:v>
                </c:pt>
                <c:pt idx="3">
                  <c:v>Minimum Tax</c:v>
                </c:pt>
              </c:strCache>
            </c:strRef>
          </c:cat>
          <c:val>
            <c:numRef>
              <c:f>('28'!$D$12,'28'!$G$12,'28'!$J$12,'28'!$M$12)</c:f>
              <c:numCache>
                <c:formatCode>"$"#,##0</c:formatCode>
                <c:ptCount val="4"/>
                <c:pt idx="0">
                  <c:v>690685002</c:v>
                </c:pt>
                <c:pt idx="1">
                  <c:v>3680119</c:v>
                </c:pt>
                <c:pt idx="2">
                  <c:v>198376294</c:v>
                </c:pt>
                <c:pt idx="3">
                  <c:v>66750</c:v>
                </c:pt>
              </c:numCache>
            </c:numRef>
          </c:val>
        </c:ser>
        <c:dLbls>
          <c:showLegendKey val="0"/>
          <c:showVal val="0"/>
          <c:showCatName val="0"/>
          <c:showSerName val="0"/>
          <c:showPercent val="0"/>
          <c:showBubbleSize val="0"/>
          <c:showLeaderLines val="0"/>
        </c:dLbls>
        <c:firstSliceAng val="0"/>
      </c:pieChart>
    </c:plotArea>
    <c:legend>
      <c:legendPos val="b"/>
      <c:overlay val="0"/>
      <c:txPr>
        <a:bodyPr/>
        <a:lstStyle/>
        <a:p>
          <a:pPr rtl="0">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48862642169728"/>
          <c:y val="4.2722531998268094E-2"/>
          <c:w val="0.80895581802274719"/>
          <c:h val="0.65967441044499586"/>
        </c:manualLayout>
      </c:layout>
      <c:barChart>
        <c:barDir val="col"/>
        <c:grouping val="clustered"/>
        <c:varyColors val="0"/>
        <c:ser>
          <c:idx val="0"/>
          <c:order val="0"/>
          <c:tx>
            <c:strRef>
              <c:f>'29'!$B$5</c:f>
              <c:strCache>
                <c:ptCount val="1"/>
                <c:pt idx="0">
                  <c:v>Clearinghouse &amp; Commercial</c:v>
                </c:pt>
              </c:strCache>
            </c:strRef>
          </c:tx>
          <c:invertIfNegative val="0"/>
          <c:cat>
            <c:strRef>
              <c:f>('29'!$C$2,'29'!$G$2,'29'!$C$2,'29'!$G$2)</c:f>
              <c:strCache>
                <c:ptCount val="4"/>
                <c:pt idx="0">
                  <c:v>Positive Allocated ENI</c:v>
                </c:pt>
                <c:pt idx="1">
                  <c:v>Negative Allocated ENI</c:v>
                </c:pt>
                <c:pt idx="2">
                  <c:v>Positive Allocated ENI</c:v>
                </c:pt>
                <c:pt idx="3">
                  <c:v>Negative Allocated ENI</c:v>
                </c:pt>
              </c:strCache>
            </c:strRef>
          </c:cat>
          <c:val>
            <c:numRef>
              <c:f>('29'!$D$5,'29'!$H$5,'29'!$D$9,'29'!$H$9)</c:f>
              <c:numCache>
                <c:formatCode>_(* #,##0_);_(* \(#,##0\);_(* "-"??_);_(@_)</c:formatCode>
                <c:ptCount val="4"/>
                <c:pt idx="0">
                  <c:v>4419656361</c:v>
                </c:pt>
                <c:pt idx="1">
                  <c:v>-7879844440</c:v>
                </c:pt>
                <c:pt idx="2">
                  <c:v>7338388297</c:v>
                </c:pt>
                <c:pt idx="3">
                  <c:v>-2308836401</c:v>
                </c:pt>
              </c:numCache>
            </c:numRef>
          </c:val>
        </c:ser>
        <c:ser>
          <c:idx val="1"/>
          <c:order val="1"/>
          <c:tx>
            <c:strRef>
              <c:f>'29'!$B$6</c:f>
              <c:strCache>
                <c:ptCount val="1"/>
                <c:pt idx="0">
                  <c:v>Foreign</c:v>
                </c:pt>
              </c:strCache>
            </c:strRef>
          </c:tx>
          <c:invertIfNegative val="0"/>
          <c:cat>
            <c:strRef>
              <c:f>('29'!$C$2,'29'!$G$2,'29'!$C$2,'29'!$G$2)</c:f>
              <c:strCache>
                <c:ptCount val="4"/>
                <c:pt idx="0">
                  <c:v>Positive Allocated ENI</c:v>
                </c:pt>
                <c:pt idx="1">
                  <c:v>Negative Allocated ENI</c:v>
                </c:pt>
                <c:pt idx="2">
                  <c:v>Positive Allocated ENI</c:v>
                </c:pt>
                <c:pt idx="3">
                  <c:v>Negative Allocated ENI</c:v>
                </c:pt>
              </c:strCache>
            </c:strRef>
          </c:cat>
          <c:val>
            <c:numRef>
              <c:f>('29'!$D$6,'29'!$H$6,'29'!$D$10,'29'!$H$10)</c:f>
              <c:numCache>
                <c:formatCode>_(* #,##0_);_(* \(#,##0\);_(* "-"??_);_(@_)</c:formatCode>
                <c:ptCount val="4"/>
                <c:pt idx="0">
                  <c:v>3146937241</c:v>
                </c:pt>
                <c:pt idx="1">
                  <c:v>-3198514157</c:v>
                </c:pt>
                <c:pt idx="2">
                  <c:v>3139766756</c:v>
                </c:pt>
                <c:pt idx="3">
                  <c:v>-2890432405</c:v>
                </c:pt>
              </c:numCache>
            </c:numRef>
          </c:val>
        </c:ser>
        <c:ser>
          <c:idx val="2"/>
          <c:order val="2"/>
          <c:tx>
            <c:strRef>
              <c:f>'29'!$B$7</c:f>
              <c:strCache>
                <c:ptCount val="1"/>
                <c:pt idx="0">
                  <c:v>Savings Institutions</c:v>
                </c:pt>
              </c:strCache>
            </c:strRef>
          </c:tx>
          <c:invertIfNegative val="0"/>
          <c:cat>
            <c:strRef>
              <c:f>('29'!$C$2,'29'!$G$2,'29'!$C$2,'29'!$G$2)</c:f>
              <c:strCache>
                <c:ptCount val="4"/>
                <c:pt idx="0">
                  <c:v>Positive Allocated ENI</c:v>
                </c:pt>
                <c:pt idx="1">
                  <c:v>Negative Allocated ENI</c:v>
                </c:pt>
                <c:pt idx="2">
                  <c:v>Positive Allocated ENI</c:v>
                </c:pt>
                <c:pt idx="3">
                  <c:v>Negative Allocated ENI</c:v>
                </c:pt>
              </c:strCache>
            </c:strRef>
          </c:cat>
          <c:val>
            <c:numRef>
              <c:f>('29'!$D$7,'29'!$H$7,'29'!$D$11,'29'!$H$11)</c:f>
              <c:numCache>
                <c:formatCode>_(* #,##0_);_(* \(#,##0\);_(* "-"??_);_(@_)</c:formatCode>
                <c:ptCount val="4"/>
                <c:pt idx="0">
                  <c:v>318266348</c:v>
                </c:pt>
                <c:pt idx="1">
                  <c:v>-170983511</c:v>
                </c:pt>
                <c:pt idx="2">
                  <c:v>365097156</c:v>
                </c:pt>
                <c:pt idx="3">
                  <c:v>-57605000</c:v>
                </c:pt>
              </c:numCache>
            </c:numRef>
          </c:val>
        </c:ser>
        <c:dLbls>
          <c:showLegendKey val="0"/>
          <c:showVal val="0"/>
          <c:showCatName val="0"/>
          <c:showSerName val="0"/>
          <c:showPercent val="0"/>
          <c:showBubbleSize val="0"/>
        </c:dLbls>
        <c:gapWidth val="150"/>
        <c:axId val="33268096"/>
        <c:axId val="33269632"/>
      </c:barChart>
      <c:catAx>
        <c:axId val="33268096"/>
        <c:scaling>
          <c:orientation val="minMax"/>
        </c:scaling>
        <c:delete val="0"/>
        <c:axPos val="b"/>
        <c:majorTickMark val="out"/>
        <c:minorTickMark val="none"/>
        <c:tickLblPos val="low"/>
        <c:txPr>
          <a:bodyPr/>
          <a:lstStyle/>
          <a:p>
            <a:pPr>
              <a:defRPr>
                <a:latin typeface="Arial Narrow" panose="020B0606020202030204" pitchFamily="34" charset="0"/>
              </a:defRPr>
            </a:pPr>
            <a:endParaRPr lang="en-US"/>
          </a:p>
        </c:txPr>
        <c:crossAx val="33269632"/>
        <c:crosses val="autoZero"/>
        <c:auto val="1"/>
        <c:lblAlgn val="ctr"/>
        <c:lblOffset val="100"/>
        <c:noMultiLvlLbl val="0"/>
      </c:catAx>
      <c:valAx>
        <c:axId val="33269632"/>
        <c:scaling>
          <c:orientation val="minMax"/>
          <c:min val="-16000000000"/>
        </c:scaling>
        <c:delete val="0"/>
        <c:axPos val="l"/>
        <c:majorGridlines/>
        <c:numFmt formatCode="#,##0.0" sourceLinked="0"/>
        <c:majorTickMark val="out"/>
        <c:minorTickMark val="none"/>
        <c:tickLblPos val="nextTo"/>
        <c:txPr>
          <a:bodyPr/>
          <a:lstStyle/>
          <a:p>
            <a:pPr>
              <a:defRPr>
                <a:latin typeface="Arial Narrow" panose="020B0606020202030204" pitchFamily="34" charset="0"/>
              </a:defRPr>
            </a:pPr>
            <a:endParaRPr lang="en-US"/>
          </a:p>
        </c:txPr>
        <c:crossAx val="33268096"/>
        <c:crosses val="autoZero"/>
        <c:crossBetween val="between"/>
        <c:majorUnit val="2000000000"/>
        <c:dispUnits>
          <c:builtInUnit val="billions"/>
          <c:dispUnitsLbl>
            <c:layout>
              <c:manualLayout>
                <c:xMode val="edge"/>
                <c:yMode val="edge"/>
                <c:x val="3.0555555555555555E-2"/>
                <c:y val="0.35441079646698764"/>
              </c:manualLayout>
            </c:layout>
            <c:txPr>
              <a:bodyPr/>
              <a:lstStyle/>
              <a:p>
                <a:pPr>
                  <a:defRPr>
                    <a:latin typeface="Arial Narrow" panose="020B0606020202030204" pitchFamily="34" charset="0"/>
                  </a:defRPr>
                </a:pPr>
                <a:endParaRPr lang="en-US"/>
              </a:p>
            </c:txPr>
          </c:dispUnitsLbl>
        </c:dispUnits>
      </c:valAx>
    </c:plotArea>
    <c:legend>
      <c:legendPos val="b"/>
      <c:overlay val="0"/>
      <c:txPr>
        <a:bodyPr/>
        <a:lstStyle/>
        <a:p>
          <a:pPr>
            <a:defRPr>
              <a:latin typeface="Arial Narrow" panose="020B0606020202030204" pitchFamily="34" charset="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pieChart>
        <c:varyColors val="1"/>
        <c:ser>
          <c:idx val="0"/>
          <c:order val="0"/>
          <c:tx>
            <c:strRef>
              <c:f>'38'!$A$4</c:f>
              <c:strCache>
                <c:ptCount val="1"/>
                <c:pt idx="0">
                  <c:v>2009</c:v>
                </c:pt>
              </c:strCache>
            </c:strRef>
          </c:tx>
          <c:dLbls>
            <c:dLbl>
              <c:idx val="1"/>
              <c:layout>
                <c:manualLayout>
                  <c:x val="-0.14814421468593023"/>
                  <c:y val="-0.17762248468941383"/>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'38'!$B$4:$B$6</c:f>
              <c:strCache>
                <c:ptCount val="3"/>
                <c:pt idx="0">
                  <c:v>Life</c:v>
                </c:pt>
                <c:pt idx="1">
                  <c:v>Property &amp; Casualty</c:v>
                </c:pt>
                <c:pt idx="2">
                  <c:v>Others</c:v>
                </c:pt>
              </c:strCache>
            </c:strRef>
          </c:cat>
          <c:val>
            <c:numRef>
              <c:f>'38'!$D$4:$D$6</c:f>
              <c:numCache>
                <c:formatCode>#,##0</c:formatCode>
                <c:ptCount val="3"/>
                <c:pt idx="0" formatCode="&quot;$&quot;#,##0">
                  <c:v>202459194</c:v>
                </c:pt>
                <c:pt idx="1">
                  <c:v>509273878</c:v>
                </c:pt>
                <c:pt idx="2">
                  <c:v>387251707</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pieChart>
        <c:varyColors val="1"/>
        <c:ser>
          <c:idx val="0"/>
          <c:order val="0"/>
          <c:tx>
            <c:strRef>
              <c:f>'38'!$A$8</c:f>
              <c:strCache>
                <c:ptCount val="1"/>
                <c:pt idx="0">
                  <c:v>2010</c:v>
                </c:pt>
              </c:strCache>
            </c:strRef>
          </c:tx>
          <c:dLbls>
            <c:dLbl>
              <c:idx val="1"/>
              <c:layout>
                <c:manualLayout>
                  <c:x val="-0.1759219160104987"/>
                  <c:y val="-0.16836322543015456"/>
                </c:manualLayout>
              </c:layout>
              <c:showLegendKey val="0"/>
              <c:showVal val="0"/>
              <c:showCatName val="0"/>
              <c:showSerName val="0"/>
              <c:showPercent val="1"/>
              <c:showBubbleSize val="0"/>
            </c:dLbl>
            <c:dLbl>
              <c:idx val="2"/>
              <c:layout>
                <c:manualLayout>
                  <c:x val="0.22132345435987169"/>
                  <c:y val="7.3738699329250507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'38'!$B$4:$B$6</c:f>
              <c:strCache>
                <c:ptCount val="3"/>
                <c:pt idx="0">
                  <c:v>Life</c:v>
                </c:pt>
                <c:pt idx="1">
                  <c:v>Property &amp; Casualty</c:v>
                </c:pt>
                <c:pt idx="2">
                  <c:v>Others</c:v>
                </c:pt>
              </c:strCache>
            </c:strRef>
          </c:cat>
          <c:val>
            <c:numRef>
              <c:f>'38'!$D$8:$D$10</c:f>
              <c:numCache>
                <c:formatCode>#,##0</c:formatCode>
                <c:ptCount val="3"/>
                <c:pt idx="0" formatCode="&quot;$&quot;#,##0">
                  <c:v>208670192</c:v>
                </c:pt>
                <c:pt idx="1">
                  <c:v>543672142</c:v>
                </c:pt>
                <c:pt idx="2">
                  <c:v>354144048</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sz="1000">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355555555555555"/>
          <c:y val="1.8518518518518517E-2"/>
        </c:manualLayout>
      </c:layout>
      <c:overlay val="0"/>
      <c:txPr>
        <a:bodyPr/>
        <a:lstStyle/>
        <a:p>
          <a:pPr>
            <a:defRPr sz="1100">
              <a:latin typeface="Arial Narrow" pitchFamily="34" charset="0"/>
            </a:defRPr>
          </a:pPr>
          <a:endParaRPr lang="en-US"/>
        </a:p>
      </c:txPr>
    </c:title>
    <c:autoTitleDeleted val="0"/>
    <c:plotArea>
      <c:layout/>
      <c:pieChart>
        <c:varyColors val="1"/>
        <c:ser>
          <c:idx val="0"/>
          <c:order val="0"/>
          <c:tx>
            <c:strRef>
              <c:f>'39'!$A$5</c:f>
              <c:strCache>
                <c:ptCount val="1"/>
                <c:pt idx="0">
                  <c:v>2009</c:v>
                </c:pt>
              </c:strCache>
            </c:strRef>
          </c:tx>
          <c:dLbls>
            <c:dLbl>
              <c:idx val="0"/>
              <c:layout>
                <c:manualLayout>
                  <c:x val="-0.23833023476232137"/>
                  <c:y val="-5.2923592884222808E-3"/>
                </c:manualLayout>
              </c:layout>
              <c:showLegendKey val="0"/>
              <c:showVal val="0"/>
              <c:showCatName val="0"/>
              <c:showSerName val="0"/>
              <c:showPercent val="1"/>
              <c:showBubbleSize val="0"/>
            </c:dLbl>
            <c:dLbl>
              <c:idx val="1"/>
              <c:layout>
                <c:manualLayout>
                  <c:x val="0.22559547244094488"/>
                  <c:y val="-4.8351195683872847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('39'!$C$3,'39'!$F$3)</c:f>
              <c:strCache>
                <c:ptCount val="2"/>
                <c:pt idx="0">
                  <c:v>Domestic</c:v>
                </c:pt>
                <c:pt idx="1">
                  <c:v>Foreign</c:v>
                </c:pt>
              </c:strCache>
            </c:strRef>
          </c:cat>
          <c:val>
            <c:numRef>
              <c:f>('39'!$D$8,'39'!$F$8)</c:f>
              <c:numCache>
                <c:formatCode>"$"#,##0</c:formatCode>
                <c:ptCount val="2"/>
                <c:pt idx="0">
                  <c:v>503406376</c:v>
                </c:pt>
                <c:pt idx="1">
                  <c:v>595578403</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rtl="0">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6355555555555555"/>
          <c:y val="1.8518518518518517E-2"/>
        </c:manualLayout>
      </c:layout>
      <c:overlay val="0"/>
      <c:txPr>
        <a:bodyPr/>
        <a:lstStyle/>
        <a:p>
          <a:pPr>
            <a:defRPr sz="1100">
              <a:latin typeface="Arial Narrow" pitchFamily="34" charset="0"/>
            </a:defRPr>
          </a:pPr>
          <a:endParaRPr lang="en-US"/>
        </a:p>
      </c:txPr>
    </c:title>
    <c:autoTitleDeleted val="0"/>
    <c:plotArea>
      <c:layout/>
      <c:pieChart>
        <c:varyColors val="1"/>
        <c:ser>
          <c:idx val="0"/>
          <c:order val="0"/>
          <c:tx>
            <c:strRef>
              <c:f>'39'!$A$9</c:f>
              <c:strCache>
                <c:ptCount val="1"/>
                <c:pt idx="0">
                  <c:v>2010</c:v>
                </c:pt>
              </c:strCache>
            </c:strRef>
          </c:tx>
          <c:dLbls>
            <c:dLbl>
              <c:idx val="0"/>
              <c:layout>
                <c:manualLayout>
                  <c:x val="-0.24152704870224556"/>
                  <c:y val="4.9343467483231263E-2"/>
                </c:manualLayout>
              </c:layout>
              <c:showLegendKey val="0"/>
              <c:showVal val="0"/>
              <c:showCatName val="0"/>
              <c:showSerName val="0"/>
              <c:showPercent val="1"/>
              <c:showBubbleSize val="0"/>
            </c:dLbl>
            <c:dLbl>
              <c:idx val="1"/>
              <c:layout>
                <c:manualLayout>
                  <c:x val="0.22461650627004959"/>
                  <c:y val="-5.4838509769612132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('39'!$C$3,'39'!$F$3)</c:f>
              <c:strCache>
                <c:ptCount val="2"/>
                <c:pt idx="0">
                  <c:v>Domestic</c:v>
                </c:pt>
                <c:pt idx="1">
                  <c:v>Foreign</c:v>
                </c:pt>
              </c:strCache>
            </c:strRef>
          </c:cat>
          <c:val>
            <c:numRef>
              <c:f>('39'!$D$12,'39'!$F$12)</c:f>
              <c:numCache>
                <c:formatCode>"$"#,##0</c:formatCode>
                <c:ptCount val="2"/>
                <c:pt idx="0">
                  <c:v>540258920</c:v>
                </c:pt>
                <c:pt idx="1">
                  <c:v>566227462</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rtl="0">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latin typeface="Arial Narrow" pitchFamily="34" charset="0"/>
            </a:defRPr>
          </a:pPr>
          <a:endParaRPr lang="en-US"/>
        </a:p>
      </c:txPr>
    </c:title>
    <c:autoTitleDeleted val="0"/>
    <c:plotArea>
      <c:layout/>
      <c:pieChart>
        <c:varyColors val="1"/>
        <c:ser>
          <c:idx val="0"/>
          <c:order val="0"/>
          <c:tx>
            <c:strRef>
              <c:f>'42'!$A$4</c:f>
              <c:strCache>
                <c:ptCount val="1"/>
                <c:pt idx="0">
                  <c:v>2009</c:v>
                </c:pt>
              </c:strCache>
            </c:strRef>
          </c:tx>
          <c:dLbls>
            <c:dLbl>
              <c:idx val="1"/>
              <c:layout>
                <c:manualLayout>
                  <c:x val="-0.20934849899081764"/>
                  <c:y val="-0.17912984835228929"/>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'42'!$B$4:$B$6</c:f>
              <c:strCache>
                <c:ptCount val="3"/>
                <c:pt idx="0">
                  <c:v>Life</c:v>
                </c:pt>
                <c:pt idx="1">
                  <c:v>Property &amp; Casualty</c:v>
                </c:pt>
                <c:pt idx="2">
                  <c:v>Others</c:v>
                </c:pt>
              </c:strCache>
            </c:strRef>
          </c:cat>
          <c:val>
            <c:numRef>
              <c:f>'42'!$E$4:$E$6</c:f>
              <c:numCache>
                <c:formatCode>#,##0</c:formatCode>
                <c:ptCount val="3"/>
                <c:pt idx="0" formatCode="&quot;$&quot;#,##0">
                  <c:v>100140228</c:v>
                </c:pt>
                <c:pt idx="1">
                  <c:v>595595528</c:v>
                </c:pt>
                <c:pt idx="2">
                  <c:v>396896101</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000">
              <a:latin typeface="Arial Narrow" pitchFamily="34" charset="0"/>
            </a:defRPr>
          </a:pPr>
          <a:endParaRPr lang="en-US"/>
        </a:p>
      </c:txPr>
    </c:title>
    <c:autoTitleDeleted val="0"/>
    <c:plotArea>
      <c:layout/>
      <c:pieChart>
        <c:varyColors val="1"/>
        <c:ser>
          <c:idx val="0"/>
          <c:order val="0"/>
          <c:tx>
            <c:strRef>
              <c:f>'42'!$A$8</c:f>
              <c:strCache>
                <c:ptCount val="1"/>
                <c:pt idx="0">
                  <c:v>2010</c:v>
                </c:pt>
              </c:strCache>
            </c:strRef>
          </c:tx>
          <c:dLbls>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'42'!$B$4:$B$6</c:f>
              <c:strCache>
                <c:ptCount val="3"/>
                <c:pt idx="0">
                  <c:v>Life</c:v>
                </c:pt>
                <c:pt idx="1">
                  <c:v>Property &amp; Casualty</c:v>
                </c:pt>
                <c:pt idx="2">
                  <c:v>Others</c:v>
                </c:pt>
              </c:strCache>
            </c:strRef>
          </c:cat>
          <c:val>
            <c:numRef>
              <c:f>'42'!$E$8:$E$10</c:f>
              <c:numCache>
                <c:formatCode>#,##0</c:formatCode>
                <c:ptCount val="3"/>
                <c:pt idx="0" formatCode="&quot;$&quot;#,##0">
                  <c:v>105525220</c:v>
                </c:pt>
                <c:pt idx="1">
                  <c:v>623331496</c:v>
                </c:pt>
                <c:pt idx="2">
                  <c:v>359720453</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xPr>
        <a:bodyPr/>
        <a:lstStyle/>
        <a:p>
          <a:pPr>
            <a:defRPr sz="1200">
              <a:latin typeface="Arial Narrow" pitchFamily="34" charset="0"/>
            </a:defRPr>
          </a:pPr>
          <a:endParaRPr lang="en-US"/>
        </a:p>
      </c:txPr>
    </c:title>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24672280548264799"/>
          <c:y val="0.11291520851560222"/>
          <c:w val="0.48802857976086322"/>
          <c:h val="0.74989829396325447"/>
        </c:manualLayout>
      </c:layout>
      <c:pie3DChart>
        <c:varyColors val="1"/>
        <c:ser>
          <c:idx val="0"/>
          <c:order val="0"/>
          <c:tx>
            <c:strRef>
              <c:f>'3'!$C$4</c:f>
              <c:strCache>
                <c:ptCount val="1"/>
                <c:pt idx="0">
                  <c:v>2009</c:v>
                </c:pt>
              </c:strCache>
            </c:strRef>
          </c:tx>
          <c:dLbls>
            <c:dLbl>
              <c:idx val="1"/>
              <c:layout>
                <c:manualLayout>
                  <c:x val="5.5937028853760493E-2"/>
                  <c:y val="-0.17695355788859726"/>
                </c:manualLayout>
              </c:layout>
              <c:showLegendKey val="0"/>
              <c:showVal val="0"/>
              <c:showCatName val="0"/>
              <c:showSerName val="0"/>
              <c:showPercent val="1"/>
              <c:showBubbleSize val="0"/>
            </c:dLbl>
            <c:dLbl>
              <c:idx val="3"/>
              <c:layout>
                <c:manualLayout>
                  <c:x val="7.9064596092155142E-3"/>
                  <c:y val="1.3986585010207057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'3'!$C$5:$C$8</c:f>
              <c:numCache>
                <c:formatCode>#,##0</c:formatCode>
                <c:ptCount val="4"/>
                <c:pt idx="0">
                  <c:v>47767</c:v>
                </c:pt>
                <c:pt idx="1">
                  <c:v>172546</c:v>
                </c:pt>
                <c:pt idx="2">
                  <c:v>37487</c:v>
                </c:pt>
                <c:pt idx="3">
                  <c:v>4277</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6929790026246714"/>
          <c:w val="1"/>
          <c:h val="0.22607247010790318"/>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Narrow" pitchFamily="34" charset="0"/>
              </a:defRPr>
            </a:pPr>
            <a:r>
              <a:rPr lang="en-US" sz="1200"/>
              <a:t>2010</a:t>
            </a:r>
          </a:p>
        </c:rich>
      </c:tx>
      <c:overlay val="1"/>
    </c:title>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26281714785651794"/>
          <c:y val="9.1194225721784775E-2"/>
          <c:w val="0.48565908428113153"/>
          <c:h val="0.75357611548556425"/>
        </c:manualLayout>
      </c:layout>
      <c:pie3DChart>
        <c:varyColors val="1"/>
        <c:ser>
          <c:idx val="0"/>
          <c:order val="0"/>
          <c:tx>
            <c:strRef>
              <c:f>'3'!$D$4</c:f>
              <c:strCache>
                <c:ptCount val="1"/>
                <c:pt idx="0">
                  <c:v>2010</c:v>
                </c:pt>
              </c:strCache>
            </c:strRef>
          </c:tx>
          <c:dLbls>
            <c:dLbl>
              <c:idx val="1"/>
              <c:layout>
                <c:manualLayout>
                  <c:x val="2.2175196850393701E-2"/>
                  <c:y val="-0.15168598716827064"/>
                </c:manualLayout>
              </c:layout>
              <c:showLegendKey val="0"/>
              <c:showVal val="0"/>
              <c:showCatName val="0"/>
              <c:showSerName val="0"/>
              <c:showPercent val="1"/>
              <c:showBubbleSize val="0"/>
            </c:dLbl>
            <c:dLbl>
              <c:idx val="3"/>
              <c:layout>
                <c:manualLayout>
                  <c:x val="-4.8458005249343832E-3"/>
                  <c:y val="-2.4241761446485858E-3"/>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'3'!$D$5:$D$8</c:f>
              <c:numCache>
                <c:formatCode>#,##0</c:formatCode>
                <c:ptCount val="4"/>
                <c:pt idx="0">
                  <c:v>51649</c:v>
                </c:pt>
                <c:pt idx="1">
                  <c:v>170967</c:v>
                </c:pt>
                <c:pt idx="2">
                  <c:v>36977</c:v>
                </c:pt>
                <c:pt idx="3">
                  <c:v>4799</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6003864100320795"/>
          <c:w val="1"/>
          <c:h val="0.22144284047827356"/>
        </c:manualLayout>
      </c:layout>
      <c:overlay val="0"/>
      <c:spPr>
        <a:ln>
          <a:noFill/>
        </a:ln>
      </c:spPr>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Narrow" pitchFamily="34" charset="0"/>
              </a:defRPr>
            </a:pPr>
            <a:r>
              <a:rPr lang="en-US" sz="1200">
                <a:latin typeface="Arial Narrow" pitchFamily="34" charset="0"/>
              </a:rPr>
              <a:t>2009</a:t>
            </a:r>
          </a:p>
        </c:rich>
      </c:tx>
      <c:layout>
        <c:manualLayout>
          <c:xMode val="edge"/>
          <c:yMode val="edge"/>
          <c:x val="0.42708333333333331"/>
          <c:y val="0"/>
        </c:manualLayout>
      </c:layout>
      <c:overlay val="0"/>
    </c:title>
    <c:autoTitleDeleted val="0"/>
    <c:view3D>
      <c:rotX val="75"/>
      <c:rotY val="350"/>
      <c:rAngAx val="0"/>
      <c:perspective val="30"/>
    </c:view3D>
    <c:floor>
      <c:thickness val="0"/>
    </c:floor>
    <c:sideWall>
      <c:thickness val="0"/>
    </c:sideWall>
    <c:backWall>
      <c:thickness val="0"/>
    </c:backWall>
    <c:plotArea>
      <c:layout>
        <c:manualLayout>
          <c:layoutTarget val="inner"/>
          <c:xMode val="edge"/>
          <c:yMode val="edge"/>
          <c:x val="0.22430336832895889"/>
          <c:y val="0"/>
          <c:w val="0.5208380723242928"/>
          <c:h val="0.86189049285505981"/>
        </c:manualLayout>
      </c:layout>
      <c:pie3DChart>
        <c:varyColors val="1"/>
        <c:ser>
          <c:idx val="0"/>
          <c:order val="0"/>
          <c:dLbls>
            <c:dLbl>
              <c:idx val="0"/>
              <c:layout>
                <c:manualLayout>
                  <c:x val="-0.1306117672790901"/>
                  <c:y val="-0.1986162146398367"/>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'3'!$H$5:$H$8</c:f>
              <c:numCache>
                <c:formatCode>#,##0</c:formatCode>
                <c:ptCount val="4"/>
                <c:pt idx="0" formatCode="&quot;$&quot;#,##0">
                  <c:v>1445009943</c:v>
                </c:pt>
                <c:pt idx="1">
                  <c:v>74415891</c:v>
                </c:pt>
                <c:pt idx="2">
                  <c:v>239698164</c:v>
                </c:pt>
                <c:pt idx="3">
                  <c:v>25092346</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9244604841061539"/>
          <c:w val="0.99727843394575677"/>
          <c:h val="0.2075539515893846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1"/>
      <c:txPr>
        <a:bodyPr/>
        <a:lstStyle/>
        <a:p>
          <a:pPr>
            <a:defRPr sz="1200">
              <a:latin typeface="Arial Narrow" pitchFamily="34" charset="0"/>
            </a:defRPr>
          </a:pPr>
          <a:endParaRPr lang="en-US"/>
        </a:p>
      </c:txPr>
    </c:title>
    <c:autoTitleDeleted val="0"/>
    <c:view3D>
      <c:rotX val="75"/>
      <c:rotY val="350"/>
      <c:rAngAx val="0"/>
      <c:perspective val="30"/>
    </c:view3D>
    <c:floor>
      <c:thickness val="0"/>
    </c:floor>
    <c:sideWall>
      <c:thickness val="0"/>
    </c:sideWall>
    <c:backWall>
      <c:thickness val="0"/>
    </c:backWall>
    <c:plotArea>
      <c:layout>
        <c:manualLayout>
          <c:layoutTarget val="inner"/>
          <c:xMode val="edge"/>
          <c:yMode val="edge"/>
          <c:x val="0.22893299795858851"/>
          <c:y val="3.7037037037037035E-2"/>
          <c:w val="0.49768992417614466"/>
          <c:h val="0.82948308544765237"/>
        </c:manualLayout>
      </c:layout>
      <c:pie3DChart>
        <c:varyColors val="1"/>
        <c:ser>
          <c:idx val="0"/>
          <c:order val="0"/>
          <c:tx>
            <c:strRef>
              <c:f>'3'!$I$4</c:f>
              <c:strCache>
                <c:ptCount val="1"/>
                <c:pt idx="0">
                  <c:v>2010</c:v>
                </c:pt>
              </c:strCache>
            </c:strRef>
          </c:tx>
          <c:dLbls>
            <c:dLbl>
              <c:idx val="0"/>
              <c:layout>
                <c:manualLayout>
                  <c:x val="-0.1306117672790901"/>
                  <c:y val="-0.1986162146398367"/>
                </c:manualLayout>
              </c:layout>
              <c:showLegendKey val="0"/>
              <c:showVal val="0"/>
              <c:showCatName val="0"/>
              <c:showSerName val="0"/>
              <c:showPercent val="1"/>
              <c:showBubbleSize val="0"/>
            </c:dLbl>
            <c:dLbl>
              <c:idx val="1"/>
              <c:layout>
                <c:manualLayout>
                  <c:x val="1.303477690288714E-2"/>
                  <c:y val="3.7791630212890056E-3"/>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'3'!$B$5:$B$8</c:f>
              <c:strCache>
                <c:ptCount val="4"/>
                <c:pt idx="0">
                  <c:v>Entire Net Income</c:v>
                </c:pt>
                <c:pt idx="1">
                  <c:v>Fixed Dollar Minimum Tax</c:v>
                </c:pt>
                <c:pt idx="2">
                  <c:v>Capital</c:v>
                </c:pt>
                <c:pt idx="3">
                  <c:v>Alternative Minimum Taxable Income</c:v>
                </c:pt>
              </c:strCache>
            </c:strRef>
          </c:cat>
          <c:val>
            <c:numRef>
              <c:f>'3'!$I$5:$I$8</c:f>
              <c:numCache>
                <c:formatCode>#,##0</c:formatCode>
                <c:ptCount val="4"/>
                <c:pt idx="0" formatCode="&quot;$&quot;#,##0">
                  <c:v>1798655555</c:v>
                </c:pt>
                <c:pt idx="1">
                  <c:v>66130632</c:v>
                </c:pt>
                <c:pt idx="2">
                  <c:v>234740990</c:v>
                </c:pt>
                <c:pt idx="3">
                  <c:v>15712686</c:v>
                </c:pt>
              </c:numCache>
            </c:numRef>
          </c:val>
        </c:ser>
        <c:dLbls>
          <c:showLegendKey val="0"/>
          <c:showVal val="0"/>
          <c:showCatName val="0"/>
          <c:showSerName val="0"/>
          <c:showPercent val="0"/>
          <c:showBubbleSize val="0"/>
          <c:showLeaderLines val="1"/>
        </c:dLbls>
      </c:pie3DChart>
    </c:plotArea>
    <c:legend>
      <c:legendPos val="b"/>
      <c:layout>
        <c:manualLayout>
          <c:xMode val="edge"/>
          <c:yMode val="edge"/>
          <c:x val="0"/>
          <c:y val="0.79244604841061539"/>
          <c:w val="0.99727843394575677"/>
          <c:h val="0.20755395158938467"/>
        </c:manualLayout>
      </c:layout>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'4'!$B$2</c:f>
              <c:strCache>
                <c:ptCount val="1"/>
                <c:pt idx="0">
                  <c:v>2009</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'4'!$B$3:$B$10</c:f>
              <c:numCache>
                <c:formatCode>#,##0</c:formatCode>
                <c:ptCount val="8"/>
                <c:pt idx="0">
                  <c:v>90256</c:v>
                </c:pt>
                <c:pt idx="1">
                  <c:v>21958</c:v>
                </c:pt>
                <c:pt idx="2">
                  <c:v>15346</c:v>
                </c:pt>
                <c:pt idx="3">
                  <c:v>9666</c:v>
                </c:pt>
                <c:pt idx="4">
                  <c:v>14027</c:v>
                </c:pt>
                <c:pt idx="5">
                  <c:v>16682</c:v>
                </c:pt>
                <c:pt idx="6">
                  <c:v>3839</c:v>
                </c:pt>
                <c:pt idx="7">
                  <c:v>772</c:v>
                </c:pt>
              </c:numCache>
            </c:numRef>
          </c:val>
        </c:ser>
        <c:ser>
          <c:idx val="1"/>
          <c:order val="1"/>
          <c:tx>
            <c:strRef>
              <c:f>'4'!$C$2</c:f>
              <c:strCache>
                <c:ptCount val="1"/>
                <c:pt idx="0">
                  <c:v>2010</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'4'!$C$3:$C$10</c:f>
              <c:numCache>
                <c:formatCode>#,##0</c:formatCode>
                <c:ptCount val="8"/>
                <c:pt idx="0">
                  <c:v>90029</c:v>
                </c:pt>
                <c:pt idx="1">
                  <c:v>21914</c:v>
                </c:pt>
                <c:pt idx="2">
                  <c:v>14931</c:v>
                </c:pt>
                <c:pt idx="3">
                  <c:v>9561</c:v>
                </c:pt>
                <c:pt idx="4">
                  <c:v>13662</c:v>
                </c:pt>
                <c:pt idx="5">
                  <c:v>16228</c:v>
                </c:pt>
                <c:pt idx="6">
                  <c:v>3907</c:v>
                </c:pt>
                <c:pt idx="7">
                  <c:v>735</c:v>
                </c:pt>
              </c:numCache>
            </c:numRef>
          </c:val>
        </c:ser>
        <c:dLbls>
          <c:showLegendKey val="0"/>
          <c:showVal val="0"/>
          <c:showCatName val="0"/>
          <c:showSerName val="0"/>
          <c:showPercent val="0"/>
          <c:showBubbleSize val="0"/>
        </c:dLbls>
        <c:gapWidth val="150"/>
        <c:axId val="98689408"/>
        <c:axId val="98691328"/>
      </c:barChart>
      <c:catAx>
        <c:axId val="98689408"/>
        <c:scaling>
          <c:orientation val="minMax"/>
        </c:scaling>
        <c:delete val="0"/>
        <c:axPos val="b"/>
        <c:title>
          <c:tx>
            <c:rich>
              <a:bodyPr/>
              <a:lstStyle/>
              <a:p>
                <a:pPr>
                  <a:defRPr>
                    <a:latin typeface="Arial Narrow" pitchFamily="34" charset="0"/>
                  </a:defRPr>
                </a:pPr>
                <a:r>
                  <a:rPr lang="en-US">
                    <a:latin typeface="Arial Narrow" pitchFamily="34" charset="0"/>
                  </a:rPr>
                  <a:t>FDM</a:t>
                </a:r>
                <a:r>
                  <a:rPr lang="en-US" baseline="0">
                    <a:latin typeface="Arial Narrow" pitchFamily="34" charset="0"/>
                  </a:rPr>
                  <a:t> Amount</a:t>
                </a:r>
                <a:endParaRPr lang="en-US">
                  <a:latin typeface="Arial Narrow" pitchFamily="34" charset="0"/>
                </a:endParaRPr>
              </a:p>
            </c:rich>
          </c:tx>
          <c:overlay val="0"/>
        </c:title>
        <c:numFmt formatCode="General" sourceLinked="1"/>
        <c:majorTickMark val="out"/>
        <c:minorTickMark val="none"/>
        <c:tickLblPos val="nextTo"/>
        <c:txPr>
          <a:bodyPr/>
          <a:lstStyle/>
          <a:p>
            <a:pPr>
              <a:defRPr>
                <a:latin typeface="Arial Narrow" pitchFamily="34" charset="0"/>
              </a:defRPr>
            </a:pPr>
            <a:endParaRPr lang="en-US"/>
          </a:p>
        </c:txPr>
        <c:crossAx val="98691328"/>
        <c:crosses val="autoZero"/>
        <c:auto val="1"/>
        <c:lblAlgn val="ctr"/>
        <c:lblOffset val="100"/>
        <c:noMultiLvlLbl val="0"/>
      </c:catAx>
      <c:valAx>
        <c:axId val="98691328"/>
        <c:scaling>
          <c:orientation val="minMax"/>
        </c:scaling>
        <c:delete val="0"/>
        <c:axPos val="l"/>
        <c:majorGridlines/>
        <c:title>
          <c:tx>
            <c:rich>
              <a:bodyPr rot="-5400000" vert="horz"/>
              <a:lstStyle/>
              <a:p>
                <a:pPr>
                  <a:defRPr>
                    <a:latin typeface="Arial Narrow" pitchFamily="34" charset="0"/>
                  </a:defRPr>
                </a:pPr>
                <a:r>
                  <a:rPr lang="en-US">
                    <a:latin typeface="Arial Narrow" pitchFamily="34" charset="0"/>
                  </a:rPr>
                  <a:t>Number of Taxpayers</a:t>
                </a:r>
              </a:p>
            </c:rich>
          </c:tx>
          <c:overlay val="0"/>
        </c:title>
        <c:numFmt formatCode="#,##0" sourceLinked="1"/>
        <c:majorTickMark val="out"/>
        <c:minorTickMark val="none"/>
        <c:tickLblPos val="nextTo"/>
        <c:txPr>
          <a:bodyPr/>
          <a:lstStyle/>
          <a:p>
            <a:pPr>
              <a:defRPr>
                <a:latin typeface="Arial Narrow" pitchFamily="34" charset="0"/>
              </a:defRPr>
            </a:pPr>
            <a:endParaRPr lang="en-US"/>
          </a:p>
        </c:txPr>
        <c:crossAx val="98689408"/>
        <c:crosses val="autoZero"/>
        <c:crossBetween val="between"/>
      </c:valAx>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'5'!$B$2</c:f>
              <c:strCache>
                <c:ptCount val="1"/>
                <c:pt idx="0">
                  <c:v>2009</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'5'!$B$3:$B$10</c:f>
              <c:numCache>
                <c:formatCode>#,##0</c:formatCode>
                <c:ptCount val="8"/>
                <c:pt idx="0">
                  <c:v>5390894</c:v>
                </c:pt>
                <c:pt idx="1">
                  <c:v>1664549</c:v>
                </c:pt>
                <c:pt idx="2">
                  <c:v>2710127</c:v>
                </c:pt>
                <c:pt idx="3">
                  <c:v>2826466</c:v>
                </c:pt>
                <c:pt idx="4">
                  <c:v>7038247</c:v>
                </c:pt>
                <c:pt idx="5">
                  <c:v>26355217</c:v>
                </c:pt>
                <c:pt idx="6">
                  <c:v>14111640</c:v>
                </c:pt>
                <c:pt idx="7">
                  <c:v>14318751</c:v>
                </c:pt>
              </c:numCache>
            </c:numRef>
          </c:val>
        </c:ser>
        <c:ser>
          <c:idx val="1"/>
          <c:order val="1"/>
          <c:tx>
            <c:strRef>
              <c:f>'5'!$C$2</c:f>
              <c:strCache>
                <c:ptCount val="1"/>
                <c:pt idx="0">
                  <c:v>2010</c:v>
                </c:pt>
              </c:strCache>
            </c:strRef>
          </c:tx>
          <c:invertIfNegative val="0"/>
          <c:cat>
            <c:strRef>
              <c:f>'4'!$A$3:$A$10</c:f>
              <c:strCache>
                <c:ptCount val="8"/>
                <c:pt idx="0">
                  <c:v>$25</c:v>
                </c:pt>
                <c:pt idx="1">
                  <c:v>75</c:v>
                </c:pt>
                <c:pt idx="2">
                  <c:v>175</c:v>
                </c:pt>
                <c:pt idx="3">
                  <c:v>300**</c:v>
                </c:pt>
                <c:pt idx="4">
                  <c:v>500</c:v>
                </c:pt>
                <c:pt idx="5">
                  <c:v>1,500</c:v>
                </c:pt>
                <c:pt idx="6">
                  <c:v>3,500</c:v>
                </c:pt>
                <c:pt idx="7">
                  <c:v>5,000</c:v>
                </c:pt>
              </c:strCache>
            </c:strRef>
          </c:cat>
          <c:val>
            <c:numRef>
              <c:f>'5'!$C$3:$C$10</c:f>
              <c:numCache>
                <c:formatCode>#,##0</c:formatCode>
                <c:ptCount val="8"/>
                <c:pt idx="0">
                  <c:v>7399704</c:v>
                </c:pt>
                <c:pt idx="1">
                  <c:v>1654634</c:v>
                </c:pt>
                <c:pt idx="2">
                  <c:v>2622143</c:v>
                </c:pt>
                <c:pt idx="3">
                  <c:v>2818780</c:v>
                </c:pt>
                <c:pt idx="4">
                  <c:v>6866781</c:v>
                </c:pt>
                <c:pt idx="5">
                  <c:v>24672854</c:v>
                </c:pt>
                <c:pt idx="6">
                  <c:v>15023031</c:v>
                </c:pt>
                <c:pt idx="7">
                  <c:v>5072705</c:v>
                </c:pt>
              </c:numCache>
            </c:numRef>
          </c:val>
        </c:ser>
        <c:dLbls>
          <c:showLegendKey val="0"/>
          <c:showVal val="0"/>
          <c:showCatName val="0"/>
          <c:showSerName val="0"/>
          <c:showPercent val="0"/>
          <c:showBubbleSize val="0"/>
        </c:dLbls>
        <c:gapWidth val="150"/>
        <c:axId val="105099264"/>
        <c:axId val="105101184"/>
      </c:barChart>
      <c:catAx>
        <c:axId val="105099264"/>
        <c:scaling>
          <c:orientation val="minMax"/>
        </c:scaling>
        <c:delete val="0"/>
        <c:axPos val="b"/>
        <c:title>
          <c:tx>
            <c:rich>
              <a:bodyPr/>
              <a:lstStyle/>
              <a:p>
                <a:pPr>
                  <a:defRPr>
                    <a:latin typeface="Arial Narrow" pitchFamily="34" charset="0"/>
                  </a:defRPr>
                </a:pPr>
                <a:r>
                  <a:rPr lang="en-US">
                    <a:latin typeface="Arial Narrow" pitchFamily="34" charset="0"/>
                  </a:rPr>
                  <a:t>FDM</a:t>
                </a:r>
                <a:r>
                  <a:rPr lang="en-US" baseline="0">
                    <a:latin typeface="Arial Narrow" pitchFamily="34" charset="0"/>
                  </a:rPr>
                  <a:t> Amount</a:t>
                </a:r>
                <a:endParaRPr lang="en-US">
                  <a:latin typeface="Arial Narrow" pitchFamily="34" charset="0"/>
                </a:endParaRPr>
              </a:p>
            </c:rich>
          </c:tx>
          <c:overlay val="0"/>
        </c:title>
        <c:numFmt formatCode="General" sourceLinked="1"/>
        <c:majorTickMark val="out"/>
        <c:minorTickMark val="none"/>
        <c:tickLblPos val="nextTo"/>
        <c:txPr>
          <a:bodyPr/>
          <a:lstStyle/>
          <a:p>
            <a:pPr>
              <a:defRPr>
                <a:latin typeface="Arial Narrow" pitchFamily="34" charset="0"/>
              </a:defRPr>
            </a:pPr>
            <a:endParaRPr lang="en-US"/>
          </a:p>
        </c:txPr>
        <c:crossAx val="105101184"/>
        <c:crosses val="autoZero"/>
        <c:auto val="1"/>
        <c:lblAlgn val="ctr"/>
        <c:lblOffset val="100"/>
        <c:noMultiLvlLbl val="0"/>
      </c:catAx>
      <c:valAx>
        <c:axId val="105101184"/>
        <c:scaling>
          <c:orientation val="minMax"/>
        </c:scaling>
        <c:delete val="0"/>
        <c:axPos val="l"/>
        <c:majorGridlines/>
        <c:title>
          <c:tx>
            <c:rich>
              <a:bodyPr rot="-5400000" vert="horz"/>
              <a:lstStyle/>
              <a:p>
                <a:pPr>
                  <a:defRPr>
                    <a:latin typeface="Arial Narrow" pitchFamily="34" charset="0"/>
                  </a:defRPr>
                </a:pPr>
                <a:r>
                  <a:rPr lang="en-US" sz="1000" b="1">
                    <a:latin typeface="Arial Narrow" pitchFamily="34" charset="0"/>
                  </a:rPr>
                  <a:t>FDM</a:t>
                </a:r>
                <a:r>
                  <a:rPr lang="en-US" sz="1000" b="1" baseline="0">
                    <a:latin typeface="Arial Narrow" pitchFamily="34" charset="0"/>
                  </a:rPr>
                  <a:t> Liability </a:t>
                </a:r>
                <a:endParaRPr lang="en-US" sz="1000" b="1">
                  <a:latin typeface="Arial Narrow" pitchFamily="34" charset="0"/>
                </a:endParaRPr>
              </a:p>
            </c:rich>
          </c:tx>
          <c:layout>
            <c:manualLayout>
              <c:xMode val="edge"/>
              <c:yMode val="edge"/>
              <c:x val="1.9753086419753086E-2"/>
              <c:y val="0.18127661125692621"/>
            </c:manualLayout>
          </c:layout>
          <c:overlay val="0"/>
        </c:title>
        <c:numFmt formatCode="#,##0" sourceLinked="1"/>
        <c:majorTickMark val="out"/>
        <c:minorTickMark val="none"/>
        <c:tickLblPos val="nextTo"/>
        <c:txPr>
          <a:bodyPr/>
          <a:lstStyle/>
          <a:p>
            <a:pPr>
              <a:defRPr>
                <a:latin typeface="Arial Narrow" pitchFamily="34" charset="0"/>
              </a:defRPr>
            </a:pPr>
            <a:endParaRPr lang="en-US"/>
          </a:p>
        </c:txPr>
        <c:crossAx val="105099264"/>
        <c:crosses val="autoZero"/>
        <c:crossBetween val="between"/>
      </c:valAx>
    </c:plotArea>
    <c:legend>
      <c:legendPos val="b"/>
      <c:overlay val="0"/>
      <c:txPr>
        <a:bodyPr/>
        <a:lstStyle/>
        <a:p>
          <a:pPr>
            <a:defRPr>
              <a:latin typeface="Arial Narrow" pitchFamily="34" charset="0"/>
            </a:defRPr>
          </a:pPr>
          <a:endParaRPr lang="en-US"/>
        </a:p>
      </c:txPr>
    </c:legend>
    <c:plotVisOnly val="1"/>
    <c:dispBlanksAs val="gap"/>
    <c:showDLblsOverMax val="0"/>
  </c:chart>
  <c:spPr>
    <a:ln>
      <a:noFill/>
    </a:ln>
  </c:sp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100">
              <a:latin typeface="Arial Narrow" pitchFamily="34" charset="0"/>
            </a:defRPr>
          </a:pPr>
          <a:endParaRPr lang="en-US"/>
        </a:p>
      </c:txPr>
    </c:title>
    <c:autoTitleDeleted val="0"/>
    <c:plotArea>
      <c:layout/>
      <c:pieChart>
        <c:varyColors val="1"/>
        <c:ser>
          <c:idx val="0"/>
          <c:order val="0"/>
          <c:tx>
            <c:strRef>
              <c:f>'23'!$B$4</c:f>
              <c:strCache>
                <c:ptCount val="1"/>
                <c:pt idx="0">
                  <c:v>2009</c:v>
                </c:pt>
              </c:strCache>
            </c:strRef>
          </c:tx>
          <c:dLbls>
            <c:dLbl>
              <c:idx val="0"/>
              <c:layout>
                <c:manualLayout>
                  <c:x val="-0.14513634948173851"/>
                  <c:y val="6.6955016039661711E-2"/>
                </c:manualLayout>
              </c:layout>
              <c:showLegendKey val="0"/>
              <c:showVal val="0"/>
              <c:showCatName val="0"/>
              <c:showSerName val="0"/>
              <c:showPercent val="1"/>
              <c:showBubbleSize val="0"/>
            </c:dLbl>
            <c:dLbl>
              <c:idx val="1"/>
              <c:layout>
                <c:manualLayout>
                  <c:x val="0.10082091433486068"/>
                  <c:y val="-0.11451808107319918"/>
                </c:manualLayout>
              </c:layout>
              <c:showLegendKey val="0"/>
              <c:showVal val="0"/>
              <c:showCatName val="0"/>
              <c:showSerName val="0"/>
              <c:showPercent val="1"/>
              <c:showBubbleSize val="0"/>
            </c:dLbl>
            <c:dLbl>
              <c:idx val="2"/>
              <c:layout>
                <c:manualLayout>
                  <c:x val="-2.4290078147011285E-2"/>
                  <c:y val="0.14688721201516478"/>
                </c:manualLayout>
              </c:layout>
              <c:showLegendKey val="0"/>
              <c:showVal val="0"/>
              <c:showCatName val="0"/>
              <c:showSerName val="0"/>
              <c:showPercent val="1"/>
              <c:showBubbleSize val="0"/>
            </c:dLbl>
            <c:dLbl>
              <c:idx val="3"/>
              <c:layout>
                <c:manualLayout>
                  <c:x val="-9.2476237080534429E-2"/>
                  <c:y val="9.2938903470399532E-3"/>
                </c:manualLayout>
              </c:layout>
              <c:showLegendKey val="0"/>
              <c:showVal val="0"/>
              <c:showCatName val="0"/>
              <c:showSerName val="0"/>
              <c:showPercent val="1"/>
              <c:showBubbleSize val="0"/>
            </c:dLbl>
            <c:dLbl>
              <c:idx val="4"/>
              <c:layout>
                <c:manualLayout>
                  <c:x val="-5.0995002743301154E-2"/>
                  <c:y val="-7.5234033245844267E-2"/>
                </c:manualLayout>
              </c:layout>
              <c:showLegendKey val="0"/>
              <c:showVal val="0"/>
              <c:showCatName val="0"/>
              <c:showSerName val="0"/>
              <c:showPercent val="1"/>
              <c:showBubbleSize val="0"/>
            </c:dLbl>
            <c:dLbl>
              <c:idx val="5"/>
              <c:layout>
                <c:manualLayout>
                  <c:x val="0.12113409552619482"/>
                  <c:y val="8.9462306794983959E-2"/>
                </c:manualLayout>
              </c:layout>
              <c:showLegendKey val="0"/>
              <c:showVal val="0"/>
              <c:showCatName val="0"/>
              <c:showSerName val="0"/>
              <c:showPercent val="1"/>
              <c:showBubbleSize val="0"/>
            </c:dLbl>
            <c:numFmt formatCode="0.0%" sourceLinked="0"/>
            <c:txPr>
              <a:bodyPr/>
              <a:lstStyle/>
              <a:p>
                <a:pPr>
                  <a:defRPr>
                    <a:latin typeface="Arial Narrow" pitchFamily="34" charset="0"/>
                  </a:defRPr>
                </a:pPr>
                <a:endParaRPr lang="en-US"/>
              </a:p>
            </c:txPr>
            <c:showLegendKey val="0"/>
            <c:showVal val="0"/>
            <c:showCatName val="0"/>
            <c:showSerName val="0"/>
            <c:showPercent val="1"/>
            <c:showBubbleSize val="0"/>
            <c:showLeaderLines val="1"/>
          </c:dLbls>
          <c:cat>
            <c:strRef>
              <c:f>'23'!$A$5:$A$10</c:f>
              <c:strCache>
                <c:ptCount val="6"/>
                <c:pt idx="0">
                  <c:v>Section 183</c:v>
                </c:pt>
                <c:pt idx="1">
                  <c:v>Section 184</c:v>
                </c:pt>
                <c:pt idx="2">
                  <c:v>Section 185</c:v>
                </c:pt>
                <c:pt idx="3">
                  <c:v>Section 186</c:v>
                </c:pt>
                <c:pt idx="4">
                  <c:v>Section 186-a</c:v>
                </c:pt>
                <c:pt idx="5">
                  <c:v>Section 186-e</c:v>
                </c:pt>
              </c:strCache>
            </c:strRef>
          </c:cat>
          <c:val>
            <c:numRef>
              <c:f>'23'!$B$5:$B$10</c:f>
              <c:numCache>
                <c:formatCode>#,##0</c:formatCode>
                <c:ptCount val="6"/>
                <c:pt idx="0">
                  <c:v>1228</c:v>
                </c:pt>
                <c:pt idx="1">
                  <c:v>998</c:v>
                </c:pt>
                <c:pt idx="2">
                  <c:v>45</c:v>
                </c:pt>
                <c:pt idx="3">
                  <c:v>23</c:v>
                </c:pt>
                <c:pt idx="4">
                  <c:v>24</c:v>
                </c:pt>
                <c:pt idx="5">
                  <c:v>886</c:v>
                </c:pt>
              </c:numCache>
            </c:numRef>
          </c:val>
        </c:ser>
        <c:dLbls>
          <c:showLegendKey val="0"/>
          <c:showVal val="0"/>
          <c:showCatName val="0"/>
          <c:showSerName val="0"/>
          <c:showPercent val="0"/>
          <c:showBubbleSize val="0"/>
          <c:showLeaderLines val="1"/>
        </c:dLbls>
        <c:firstSliceAng val="0"/>
      </c:pieChart>
    </c:plotArea>
    <c:legend>
      <c:legendPos val="b"/>
      <c:overlay val="0"/>
      <c:txPr>
        <a:bodyPr/>
        <a:lstStyle/>
        <a:p>
          <a:pPr>
            <a:defRPr>
              <a:latin typeface="Arial Narrow" pitchFamily="34" charset="0"/>
            </a:defRPr>
          </a:pPr>
          <a:endParaRPr lang="en-US"/>
        </a:p>
      </c:txPr>
    </c:legend>
    <c:plotVisOnly val="1"/>
    <c:dispBlanksAs val="gap"/>
    <c:showDLblsOverMax val="0"/>
  </c:chart>
  <c:spPr>
    <a:solidFill>
      <a:schemeClr val="bg1"/>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381000</xdr:colOff>
      <xdr:row>30</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438150</xdr:colOff>
      <xdr:row>13</xdr:row>
      <xdr:rowOff>152400</xdr:rowOff>
    </xdr:from>
    <xdr:to>
      <xdr:col>6</xdr:col>
      <xdr:colOff>47625</xdr:colOff>
      <xdr:row>30</xdr:row>
      <xdr:rowOff>142875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19050</xdr:colOff>
      <xdr:row>14</xdr:row>
      <xdr:rowOff>9525</xdr:rowOff>
    </xdr:from>
    <xdr:to>
      <xdr:col>3</xdr:col>
      <xdr:colOff>76200</xdr:colOff>
      <xdr:row>30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0</xdr:rowOff>
    </xdr:from>
    <xdr:to>
      <xdr:col>10</xdr:col>
      <xdr:colOff>38100</xdr:colOff>
      <xdr:row>31</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17</xdr:row>
      <xdr:rowOff>9525</xdr:rowOff>
    </xdr:from>
    <xdr:to>
      <xdr:col>6</xdr:col>
      <xdr:colOff>152400</xdr:colOff>
      <xdr:row>34</xdr:row>
      <xdr:rowOff>157163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0.63125</cdr:x>
      <cdr:y>0.8254</cdr:y>
    </cdr:from>
    <cdr:to>
      <cdr:x>0.8875</cdr:x>
      <cdr:y>0.90043</cdr:y>
    </cdr:to>
    <cdr:sp macro="" textlink="">
      <cdr:nvSpPr>
        <cdr:cNvPr id="2" name="TextBox 1"/>
        <cdr:cNvSpPr txBox="1"/>
      </cdr:nvSpPr>
      <cdr:spPr>
        <a:xfrm xmlns:a="http://schemas.openxmlformats.org/drawingml/2006/main">
          <a:off x="2886075" y="2724150"/>
          <a:ext cx="11715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b="1">
              <a:latin typeface="Arial Narrow" pitchFamily="34" charset="0"/>
            </a:rPr>
            <a:t>2010</a:t>
          </a:r>
        </a:p>
      </cdr:txBody>
    </cdr:sp>
  </cdr:relSizeAnchor>
  <cdr:relSizeAnchor xmlns:cdr="http://schemas.openxmlformats.org/drawingml/2006/chartDrawing">
    <cdr:from>
      <cdr:x>0.20694</cdr:x>
      <cdr:y>0.83502</cdr:y>
    </cdr:from>
    <cdr:to>
      <cdr:x>0.46319</cdr:x>
      <cdr:y>0.91005</cdr:y>
    </cdr:to>
    <cdr:sp macro="" textlink="">
      <cdr:nvSpPr>
        <cdr:cNvPr id="3" name="TextBox 1"/>
        <cdr:cNvSpPr txBox="1"/>
      </cdr:nvSpPr>
      <cdr:spPr>
        <a:xfrm xmlns:a="http://schemas.openxmlformats.org/drawingml/2006/main">
          <a:off x="946150" y="2755900"/>
          <a:ext cx="1171575" cy="2476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00" b="1">
              <a:latin typeface="Arial Narrow" pitchFamily="34" charset="0"/>
            </a:rPr>
            <a:t>2009</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15</xdr:row>
      <xdr:rowOff>0</xdr:rowOff>
    </xdr:from>
    <xdr:to>
      <xdr:col>2</xdr:col>
      <xdr:colOff>209550</xdr:colOff>
      <xdr:row>28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495299</xdr:colOff>
      <xdr:row>14</xdr:row>
      <xdr:rowOff>180975</xdr:rowOff>
    </xdr:from>
    <xdr:to>
      <xdr:col>4</xdr:col>
      <xdr:colOff>704849</xdr:colOff>
      <xdr:row>28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0</xdr:rowOff>
    </xdr:from>
    <xdr:to>
      <xdr:col>3</xdr:col>
      <xdr:colOff>123825</xdr:colOff>
      <xdr:row>28</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15</xdr:row>
      <xdr:rowOff>0</xdr:rowOff>
    </xdr:from>
    <xdr:to>
      <xdr:col>6</xdr:col>
      <xdr:colOff>133350</xdr:colOff>
      <xdr:row>28</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14</xdr:row>
      <xdr:rowOff>0</xdr:rowOff>
    </xdr:from>
    <xdr:to>
      <xdr:col>2</xdr:col>
      <xdr:colOff>884301</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14</xdr:row>
      <xdr:rowOff>0</xdr:rowOff>
    </xdr:from>
    <xdr:to>
      <xdr:col>6</xdr:col>
      <xdr:colOff>236601</xdr:colOff>
      <xdr:row>27</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1600200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142875</xdr:colOff>
      <xdr:row>16</xdr:row>
      <xdr:rowOff>57150</xdr:rowOff>
    </xdr:from>
    <xdr:to>
      <xdr:col>5</xdr:col>
      <xdr:colOff>371475</xdr:colOff>
      <xdr:row>33</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37</xdr:row>
      <xdr:rowOff>0</xdr:rowOff>
    </xdr:from>
    <xdr:to>
      <xdr:col>1</xdr:col>
      <xdr:colOff>1600200</xdr:colOff>
      <xdr:row>53</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219075</xdr:colOff>
      <xdr:row>36</xdr:row>
      <xdr:rowOff>152400</xdr:rowOff>
    </xdr:from>
    <xdr:to>
      <xdr:col>5</xdr:col>
      <xdr:colOff>447675</xdr:colOff>
      <xdr:row>53</xdr:row>
      <xdr:rowOff>142875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0</xdr:rowOff>
    </xdr:from>
    <xdr:to>
      <xdr:col>3</xdr:col>
      <xdr:colOff>0</xdr:colOff>
      <xdr:row>32</xdr:row>
      <xdr:rowOff>76200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0</xdr:colOff>
      <xdr:row>31</xdr:row>
      <xdr:rowOff>38100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0</xdr:rowOff>
    </xdr:from>
    <xdr:to>
      <xdr:col>1</xdr:col>
      <xdr:colOff>790575</xdr:colOff>
      <xdr:row>29</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5</xdr:col>
      <xdr:colOff>370332</xdr:colOff>
      <xdr:row>29</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16</xdr:row>
      <xdr:rowOff>9525</xdr:rowOff>
    </xdr:from>
    <xdr:to>
      <xdr:col>2</xdr:col>
      <xdr:colOff>381000</xdr:colOff>
      <xdr:row>30</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781050</xdr:colOff>
      <xdr:row>16</xdr:row>
      <xdr:rowOff>9525</xdr:rowOff>
    </xdr:from>
    <xdr:to>
      <xdr:col>4</xdr:col>
      <xdr:colOff>1162050</xdr:colOff>
      <xdr:row>30</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29</xdr:row>
      <xdr:rowOff>38099</xdr:rowOff>
    </xdr:from>
    <xdr:to>
      <xdr:col>3</xdr:col>
      <xdr:colOff>676275</xdr:colOff>
      <xdr:row>49</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561974</xdr:colOff>
      <xdr:row>30</xdr:row>
      <xdr:rowOff>9524</xdr:rowOff>
    </xdr:from>
    <xdr:to>
      <xdr:col>8</xdr:col>
      <xdr:colOff>552449</xdr:colOff>
      <xdr:row>50</xdr:row>
      <xdr:rowOff>95249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29</xdr:row>
      <xdr:rowOff>38100</xdr:rowOff>
    </xdr:from>
    <xdr:to>
      <xdr:col>2</xdr:col>
      <xdr:colOff>714375</xdr:colOff>
      <xdr:row>43</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19050</xdr:colOff>
      <xdr:row>29</xdr:row>
      <xdr:rowOff>66675</xdr:rowOff>
    </xdr:from>
    <xdr:to>
      <xdr:col>7</xdr:col>
      <xdr:colOff>247650</xdr:colOff>
      <xdr:row>43</xdr:row>
      <xdr:rowOff>142875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35</xdr:row>
      <xdr:rowOff>0</xdr:rowOff>
    </xdr:from>
    <xdr:to>
      <xdr:col>2</xdr:col>
      <xdr:colOff>285750</xdr:colOff>
      <xdr:row>49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561975</xdr:colOff>
      <xdr:row>34</xdr:row>
      <xdr:rowOff>180975</xdr:rowOff>
    </xdr:from>
    <xdr:to>
      <xdr:col>7</xdr:col>
      <xdr:colOff>123825</xdr:colOff>
      <xdr:row>49</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xdr:row>
      <xdr:rowOff>0</xdr:rowOff>
    </xdr:from>
    <xdr:to>
      <xdr:col>2</xdr:col>
      <xdr:colOff>285750</xdr:colOff>
      <xdr:row>28</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400050</xdr:colOff>
      <xdr:row>14</xdr:row>
      <xdr:rowOff>0</xdr:rowOff>
    </xdr:from>
    <xdr:to>
      <xdr:col>6</xdr:col>
      <xdr:colOff>971550</xdr:colOff>
      <xdr:row>28</xdr:row>
      <xdr:rowOff>85725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8"/>
  <sheetViews>
    <sheetView tabSelected="1" workbookViewId="0">
      <selection activeCell="B126" sqref="B126"/>
    </sheetView>
  </sheetViews>
  <sheetFormatPr defaultRowHeight="15"/>
  <cols>
    <col min="1" max="1" width="10.33203125" style="902" customWidth="1"/>
    <col min="2" max="2" width="66.77734375" style="759" customWidth="1"/>
    <col min="3" max="7" width="8.88671875" style="759"/>
  </cols>
  <sheetData>
    <row r="1" spans="1:12" ht="15.75">
      <c r="A1" s="1483" t="s">
        <v>495</v>
      </c>
      <c r="B1" s="1483"/>
      <c r="C1" s="753"/>
      <c r="D1" s="753"/>
      <c r="E1" s="753"/>
      <c r="F1" s="753"/>
      <c r="G1" s="758"/>
      <c r="H1" s="755"/>
      <c r="I1" s="755"/>
      <c r="J1" s="755"/>
      <c r="K1" s="755"/>
      <c r="L1" s="755"/>
    </row>
    <row r="2" spans="1:12" s="866" customFormat="1" ht="15.75">
      <c r="A2" s="900" t="s">
        <v>481</v>
      </c>
      <c r="B2" s="894" t="s">
        <v>478</v>
      </c>
      <c r="C2" s="893"/>
      <c r="D2" s="893"/>
      <c r="E2" s="893"/>
      <c r="F2" s="893"/>
      <c r="G2" s="869"/>
      <c r="H2" s="867"/>
      <c r="I2" s="867"/>
      <c r="J2" s="867"/>
      <c r="K2" s="867"/>
      <c r="L2" s="867"/>
    </row>
    <row r="3" spans="1:12" ht="15.75">
      <c r="A3" s="901">
        <v>1</v>
      </c>
      <c r="B3" s="1484" t="s">
        <v>510</v>
      </c>
      <c r="C3" s="1484"/>
      <c r="D3" s="1484"/>
      <c r="E3" s="1484"/>
      <c r="F3" s="1484"/>
      <c r="G3" s="753"/>
      <c r="H3" s="752"/>
      <c r="I3" s="752"/>
      <c r="J3" s="752"/>
      <c r="K3" s="752"/>
      <c r="L3" s="752"/>
    </row>
    <row r="4" spans="1:12" ht="15.75">
      <c r="A4" s="901"/>
      <c r="B4" s="753" t="s">
        <v>552</v>
      </c>
      <c r="C4" s="753"/>
      <c r="D4" s="753"/>
      <c r="E4" s="753"/>
      <c r="F4" s="753"/>
      <c r="G4" s="753"/>
      <c r="H4" s="752"/>
      <c r="I4" s="752"/>
      <c r="J4" s="752"/>
      <c r="K4" s="752"/>
      <c r="L4" s="752"/>
    </row>
    <row r="5" spans="1:12" s="754" customFormat="1" ht="15.75">
      <c r="A5" s="901"/>
      <c r="B5" s="753"/>
      <c r="C5" s="753"/>
      <c r="D5" s="753"/>
      <c r="E5" s="753"/>
      <c r="F5" s="753"/>
      <c r="G5" s="753"/>
      <c r="H5" s="752"/>
      <c r="I5" s="752"/>
      <c r="J5" s="752"/>
      <c r="K5" s="752"/>
      <c r="L5" s="752"/>
    </row>
    <row r="6" spans="1:12" s="754" customFormat="1" ht="15.75">
      <c r="A6" s="1483" t="s">
        <v>496</v>
      </c>
      <c r="B6" s="1483"/>
      <c r="C6" s="753"/>
      <c r="D6" s="753"/>
      <c r="E6" s="753"/>
      <c r="F6" s="753"/>
      <c r="G6" s="753"/>
      <c r="H6" s="752"/>
      <c r="I6" s="752"/>
      <c r="J6" s="752"/>
      <c r="K6" s="752"/>
      <c r="L6" s="752"/>
    </row>
    <row r="7" spans="1:12" s="866" customFormat="1" ht="15.75">
      <c r="A7" s="900" t="s">
        <v>481</v>
      </c>
      <c r="B7" s="894" t="s">
        <v>478</v>
      </c>
      <c r="C7" s="893"/>
      <c r="D7" s="893"/>
      <c r="E7" s="893"/>
      <c r="F7" s="893"/>
      <c r="G7" s="893"/>
      <c r="H7" s="892"/>
      <c r="I7" s="892"/>
      <c r="J7" s="892"/>
      <c r="K7" s="892"/>
      <c r="L7" s="892"/>
    </row>
    <row r="8" spans="1:12" ht="15.75">
      <c r="A8" s="901">
        <v>2</v>
      </c>
      <c r="B8" s="753" t="s">
        <v>479</v>
      </c>
      <c r="C8" s="753"/>
      <c r="D8" s="753"/>
      <c r="E8" s="753"/>
      <c r="F8" s="753"/>
      <c r="G8" s="753"/>
      <c r="H8" s="752"/>
      <c r="I8" s="752"/>
      <c r="J8" s="752"/>
      <c r="K8" s="752"/>
      <c r="L8" s="752"/>
    </row>
    <row r="9" spans="1:12" ht="15.75">
      <c r="A9" s="901"/>
      <c r="B9" s="753"/>
      <c r="C9" s="753"/>
      <c r="D9" s="753"/>
      <c r="E9" s="753"/>
      <c r="F9" s="753"/>
      <c r="G9" s="753"/>
      <c r="H9" s="752"/>
      <c r="I9" s="752"/>
      <c r="J9" s="752"/>
      <c r="K9" s="752"/>
      <c r="L9" s="752"/>
    </row>
    <row r="10" spans="1:12" ht="15.75">
      <c r="A10" s="901">
        <v>3</v>
      </c>
      <c r="B10" s="753" t="s">
        <v>480</v>
      </c>
      <c r="C10" s="753"/>
      <c r="D10" s="753"/>
      <c r="E10" s="753"/>
      <c r="F10" s="753"/>
      <c r="G10" s="753"/>
      <c r="H10" s="752"/>
      <c r="I10" s="752"/>
      <c r="J10" s="752"/>
      <c r="K10" s="752"/>
      <c r="L10" s="752"/>
    </row>
    <row r="11" spans="1:12" ht="15.75">
      <c r="A11" s="901"/>
      <c r="B11" s="753" t="s">
        <v>550</v>
      </c>
      <c r="C11" s="753"/>
      <c r="D11" s="753"/>
      <c r="E11" s="753"/>
      <c r="F11" s="753"/>
      <c r="G11" s="753"/>
      <c r="H11" s="752"/>
      <c r="I11" s="752"/>
      <c r="J11" s="752"/>
      <c r="K11" s="752"/>
      <c r="L11" s="752"/>
    </row>
    <row r="12" spans="1:12" s="754" customFormat="1" ht="15.75">
      <c r="A12" s="901"/>
      <c r="B12" s="753" t="s">
        <v>551</v>
      </c>
      <c r="C12" s="753"/>
      <c r="D12" s="753"/>
      <c r="E12" s="753"/>
      <c r="F12" s="753"/>
      <c r="G12" s="753"/>
      <c r="H12" s="752"/>
      <c r="I12" s="752"/>
      <c r="J12" s="752"/>
      <c r="K12" s="752"/>
      <c r="L12" s="752"/>
    </row>
    <row r="13" spans="1:12" s="754" customFormat="1" ht="15.75">
      <c r="A13" s="901"/>
      <c r="B13" s="753"/>
      <c r="C13" s="753"/>
      <c r="D13" s="753"/>
      <c r="E13" s="753"/>
      <c r="F13" s="753"/>
      <c r="G13" s="753"/>
      <c r="H13" s="752"/>
      <c r="I13" s="752"/>
      <c r="J13" s="752"/>
      <c r="K13" s="752"/>
      <c r="L13" s="752"/>
    </row>
    <row r="14" spans="1:12" ht="15.75">
      <c r="A14" s="901">
        <v>4</v>
      </c>
      <c r="B14" s="753" t="s">
        <v>484</v>
      </c>
      <c r="C14" s="753"/>
      <c r="D14" s="753"/>
      <c r="E14" s="753"/>
      <c r="F14" s="753"/>
      <c r="G14" s="753"/>
      <c r="H14" s="752"/>
      <c r="I14" s="752"/>
      <c r="J14" s="752"/>
      <c r="K14" s="752"/>
      <c r="L14" s="752"/>
    </row>
    <row r="15" spans="1:12" ht="15.75">
      <c r="A15" s="901"/>
      <c r="B15" s="753" t="s">
        <v>488</v>
      </c>
      <c r="C15" s="753"/>
      <c r="D15" s="753"/>
      <c r="E15" s="753"/>
      <c r="F15" s="753"/>
      <c r="G15" s="753"/>
      <c r="H15" s="752"/>
      <c r="I15" s="752"/>
      <c r="J15" s="752"/>
      <c r="K15" s="752"/>
      <c r="L15" s="752"/>
    </row>
    <row r="16" spans="1:12" s="754" customFormat="1" ht="15.75">
      <c r="A16" s="901"/>
      <c r="B16" s="753"/>
      <c r="C16" s="753"/>
      <c r="D16" s="753"/>
      <c r="E16" s="753"/>
      <c r="F16" s="753"/>
      <c r="G16" s="753"/>
      <c r="H16" s="752"/>
      <c r="I16" s="752"/>
      <c r="J16" s="752"/>
      <c r="K16" s="752"/>
      <c r="L16" s="752"/>
    </row>
    <row r="17" spans="1:12" ht="15.75">
      <c r="A17" s="901">
        <v>5</v>
      </c>
      <c r="B17" s="753" t="s">
        <v>543</v>
      </c>
      <c r="C17" s="753"/>
      <c r="D17" s="753"/>
      <c r="E17" s="753"/>
      <c r="F17" s="753"/>
      <c r="G17" s="753"/>
      <c r="H17" s="752"/>
      <c r="I17" s="752"/>
      <c r="J17" s="752"/>
      <c r="K17" s="752"/>
      <c r="L17" s="752"/>
    </row>
    <row r="18" spans="1:12" ht="15.75">
      <c r="A18" s="901"/>
      <c r="B18" s="753" t="s">
        <v>544</v>
      </c>
      <c r="C18" s="753"/>
      <c r="D18" s="753"/>
      <c r="E18" s="753"/>
      <c r="F18" s="753"/>
      <c r="G18" s="753"/>
      <c r="H18" s="752"/>
      <c r="I18" s="752"/>
      <c r="J18" s="752"/>
      <c r="K18" s="752"/>
      <c r="L18" s="752"/>
    </row>
    <row r="19" spans="1:12" s="754" customFormat="1" ht="15.75">
      <c r="A19" s="901"/>
      <c r="B19" s="753"/>
      <c r="C19" s="753"/>
      <c r="D19" s="753"/>
      <c r="E19" s="753"/>
      <c r="F19" s="753"/>
      <c r="G19" s="753"/>
      <c r="H19" s="752"/>
      <c r="I19" s="752"/>
      <c r="J19" s="752"/>
      <c r="K19" s="752"/>
      <c r="L19" s="752"/>
    </row>
    <row r="20" spans="1:12" ht="15.75">
      <c r="A20" s="901">
        <v>6</v>
      </c>
      <c r="B20" s="753" t="s">
        <v>491</v>
      </c>
      <c r="C20" s="753"/>
      <c r="D20" s="753"/>
      <c r="E20" s="753"/>
      <c r="F20" s="753"/>
      <c r="G20" s="753"/>
      <c r="H20" s="752"/>
      <c r="I20" s="752"/>
      <c r="J20" s="752"/>
      <c r="K20" s="752"/>
      <c r="L20" s="752"/>
    </row>
    <row r="21" spans="1:12" ht="15.75">
      <c r="A21" s="901"/>
      <c r="B21" s="753"/>
      <c r="C21" s="753"/>
      <c r="D21" s="753"/>
      <c r="E21" s="753"/>
      <c r="F21" s="753"/>
      <c r="G21" s="753"/>
      <c r="H21" s="752"/>
      <c r="I21" s="752"/>
      <c r="J21" s="752"/>
      <c r="K21" s="752"/>
      <c r="L21" s="752"/>
    </row>
    <row r="22" spans="1:12" ht="15.75">
      <c r="A22" s="901">
        <v>7</v>
      </c>
      <c r="B22" s="753" t="s">
        <v>492</v>
      </c>
      <c r="C22" s="753"/>
      <c r="D22" s="753"/>
      <c r="E22" s="753"/>
      <c r="F22" s="753"/>
      <c r="G22" s="753"/>
      <c r="H22" s="752"/>
      <c r="I22" s="752"/>
      <c r="J22" s="752"/>
      <c r="K22" s="752"/>
      <c r="L22" s="752"/>
    </row>
    <row r="23" spans="1:12" ht="15.75">
      <c r="A23" s="901"/>
      <c r="B23" s="753"/>
      <c r="C23" s="753"/>
      <c r="D23" s="753"/>
      <c r="E23" s="753"/>
      <c r="F23" s="753"/>
      <c r="G23" s="753"/>
      <c r="H23" s="752"/>
      <c r="I23" s="752"/>
      <c r="J23" s="752"/>
      <c r="K23" s="752"/>
      <c r="L23" s="752"/>
    </row>
    <row r="24" spans="1:12" ht="15.75">
      <c r="A24" s="901">
        <v>8</v>
      </c>
      <c r="B24" s="1482" t="s">
        <v>493</v>
      </c>
      <c r="C24" s="1482"/>
      <c r="D24" s="1482"/>
      <c r="E24" s="1482"/>
      <c r="F24" s="1482"/>
      <c r="G24" s="1482"/>
      <c r="H24" s="752"/>
      <c r="I24" s="752"/>
      <c r="J24" s="752"/>
      <c r="K24" s="752"/>
      <c r="L24" s="752"/>
    </row>
    <row r="25" spans="1:12" ht="15.75">
      <c r="A25" s="901"/>
      <c r="B25" s="753"/>
      <c r="C25" s="753"/>
      <c r="D25" s="753"/>
      <c r="E25" s="753"/>
      <c r="F25" s="753"/>
      <c r="G25" s="753"/>
      <c r="H25" s="752"/>
      <c r="I25" s="752"/>
      <c r="J25" s="752"/>
      <c r="K25" s="752"/>
      <c r="L25" s="752"/>
    </row>
    <row r="26" spans="1:12" ht="15.75">
      <c r="A26" s="901">
        <v>9</v>
      </c>
      <c r="B26" s="753" t="s">
        <v>494</v>
      </c>
      <c r="C26" s="753"/>
      <c r="D26" s="753"/>
      <c r="E26" s="753"/>
      <c r="F26" s="753"/>
      <c r="G26" s="753"/>
      <c r="H26" s="752"/>
      <c r="I26" s="752"/>
      <c r="J26" s="752"/>
      <c r="K26" s="752"/>
      <c r="L26" s="752"/>
    </row>
    <row r="27" spans="1:12" ht="15.75">
      <c r="A27" s="901"/>
      <c r="B27" s="753"/>
      <c r="C27" s="753"/>
      <c r="D27" s="753"/>
      <c r="E27" s="753"/>
      <c r="F27" s="753"/>
      <c r="G27" s="753"/>
      <c r="H27" s="752"/>
      <c r="I27" s="752"/>
      <c r="J27" s="752"/>
      <c r="K27" s="752"/>
      <c r="L27" s="752"/>
    </row>
    <row r="28" spans="1:12" ht="15.75">
      <c r="A28" s="901">
        <v>10</v>
      </c>
      <c r="B28" s="753" t="s">
        <v>497</v>
      </c>
      <c r="C28" s="753"/>
      <c r="D28" s="753"/>
      <c r="E28" s="753"/>
      <c r="F28" s="753"/>
      <c r="G28" s="753"/>
      <c r="H28" s="752"/>
      <c r="I28" s="752"/>
      <c r="J28" s="752"/>
      <c r="K28" s="752"/>
      <c r="L28" s="752"/>
    </row>
    <row r="29" spans="1:12" s="759" customFormat="1" ht="15.75">
      <c r="A29" s="901"/>
      <c r="B29" s="753"/>
      <c r="C29" s="753"/>
      <c r="D29" s="753"/>
      <c r="E29" s="753"/>
      <c r="F29" s="753"/>
      <c r="G29" s="753"/>
      <c r="H29" s="753"/>
      <c r="I29" s="753"/>
      <c r="J29" s="753"/>
      <c r="K29" s="753"/>
      <c r="L29" s="753"/>
    </row>
    <row r="30" spans="1:12" s="759" customFormat="1" ht="15.75">
      <c r="A30" s="901">
        <v>11</v>
      </c>
      <c r="B30" s="1482" t="s">
        <v>499</v>
      </c>
      <c r="C30" s="1482"/>
      <c r="D30" s="1482"/>
      <c r="E30" s="1482"/>
      <c r="F30" s="1482"/>
      <c r="G30" s="1482"/>
      <c r="H30" s="1482"/>
      <c r="I30" s="1482"/>
      <c r="J30" s="1482"/>
      <c r="K30" s="1482"/>
      <c r="L30" s="1482"/>
    </row>
    <row r="31" spans="1:12" s="759" customFormat="1">
      <c r="A31" s="902"/>
    </row>
    <row r="32" spans="1:12" s="759" customFormat="1" ht="15.75">
      <c r="A32" s="901">
        <v>12</v>
      </c>
      <c r="B32" s="1482" t="s">
        <v>500</v>
      </c>
      <c r="C32" s="1482"/>
      <c r="D32" s="1482"/>
      <c r="E32" s="1482"/>
      <c r="F32" s="1482"/>
      <c r="G32" s="1482"/>
      <c r="H32" s="1482"/>
      <c r="I32" s="1482"/>
      <c r="J32" s="1482"/>
      <c r="K32" s="1482"/>
      <c r="L32" s="1482"/>
    </row>
    <row r="33" spans="1:16" s="759" customFormat="1">
      <c r="A33" s="902"/>
    </row>
    <row r="34" spans="1:16" s="759" customFormat="1" ht="15.75">
      <c r="A34" s="901">
        <v>13</v>
      </c>
      <c r="B34" s="1482" t="s">
        <v>501</v>
      </c>
      <c r="C34" s="1482"/>
      <c r="D34" s="1482"/>
      <c r="E34" s="1482"/>
      <c r="F34" s="1482"/>
      <c r="G34" s="1482"/>
      <c r="H34" s="1482"/>
      <c r="I34" s="1482"/>
      <c r="J34" s="1482"/>
      <c r="K34" s="1482"/>
      <c r="L34" s="1482"/>
      <c r="M34" s="753"/>
      <c r="N34" s="1482"/>
      <c r="O34" s="1482"/>
      <c r="P34" s="1482"/>
    </row>
    <row r="35" spans="1:16">
      <c r="H35" s="759"/>
      <c r="I35" s="759"/>
      <c r="J35" s="759"/>
      <c r="K35" s="759"/>
      <c r="L35" s="759"/>
      <c r="M35" s="759"/>
      <c r="N35" s="759"/>
      <c r="O35" s="759"/>
      <c r="P35" s="759"/>
    </row>
    <row r="36" spans="1:16" ht="15.75">
      <c r="A36" s="901">
        <v>14</v>
      </c>
      <c r="B36" s="1482" t="s">
        <v>502</v>
      </c>
      <c r="C36" s="1482"/>
      <c r="D36" s="1482"/>
      <c r="E36" s="1482"/>
      <c r="F36" s="1482"/>
      <c r="G36" s="1482"/>
      <c r="H36" s="1482"/>
      <c r="I36" s="1482"/>
      <c r="J36" s="1482"/>
      <c r="K36" s="1482"/>
      <c r="L36" s="1482"/>
      <c r="M36" s="753"/>
      <c r="N36" s="1482"/>
      <c r="O36" s="1482"/>
      <c r="P36" s="1482"/>
    </row>
    <row r="37" spans="1:16">
      <c r="H37" s="759"/>
      <c r="I37" s="759"/>
      <c r="J37" s="759"/>
      <c r="K37" s="759"/>
      <c r="L37" s="759"/>
      <c r="M37" s="759"/>
      <c r="N37" s="759"/>
      <c r="O37" s="759"/>
      <c r="P37" s="759"/>
    </row>
    <row r="38" spans="1:16" ht="15.75">
      <c r="A38" s="901">
        <v>15</v>
      </c>
      <c r="B38" s="1482" t="s">
        <v>503</v>
      </c>
      <c r="C38" s="1482"/>
      <c r="D38" s="1482"/>
      <c r="E38" s="1482"/>
      <c r="F38" s="1482"/>
      <c r="G38" s="1482"/>
      <c r="H38" s="1482"/>
      <c r="I38" s="1482"/>
      <c r="J38" s="1482"/>
      <c r="K38" s="1482"/>
      <c r="L38" s="1482"/>
      <c r="M38" s="753"/>
      <c r="N38" s="1482"/>
      <c r="O38" s="1482"/>
      <c r="P38" s="1482"/>
    </row>
    <row r="39" spans="1:16">
      <c r="H39" s="759"/>
      <c r="I39" s="759"/>
      <c r="J39" s="759"/>
      <c r="K39" s="759"/>
      <c r="L39" s="759"/>
      <c r="M39" s="759"/>
      <c r="N39" s="759"/>
      <c r="O39" s="759"/>
      <c r="P39" s="759"/>
    </row>
    <row r="40" spans="1:16" ht="15.75">
      <c r="A40" s="901">
        <v>16</v>
      </c>
      <c r="B40" s="1482" t="s">
        <v>504</v>
      </c>
      <c r="C40" s="1482"/>
      <c r="D40" s="1482"/>
      <c r="E40" s="1482"/>
      <c r="F40" s="1482"/>
      <c r="G40" s="1482"/>
      <c r="H40" s="1482"/>
      <c r="I40" s="1482"/>
      <c r="J40" s="1482"/>
      <c r="K40" s="1482"/>
      <c r="L40" s="1482"/>
      <c r="M40" s="753"/>
      <c r="N40" s="1482"/>
      <c r="O40" s="1482"/>
      <c r="P40" s="1482"/>
    </row>
    <row r="41" spans="1:16">
      <c r="H41" s="759"/>
      <c r="I41" s="759"/>
      <c r="J41" s="759"/>
      <c r="K41" s="759"/>
      <c r="L41" s="759"/>
      <c r="M41" s="759"/>
      <c r="N41" s="759"/>
      <c r="O41" s="759"/>
      <c r="P41" s="759"/>
    </row>
    <row r="42" spans="1:16" ht="15.75">
      <c r="A42" s="901">
        <v>17</v>
      </c>
      <c r="B42" s="1482" t="s">
        <v>505</v>
      </c>
      <c r="C42" s="1482"/>
      <c r="D42" s="1482"/>
      <c r="E42" s="1482"/>
      <c r="F42" s="1482"/>
      <c r="G42" s="1482"/>
      <c r="H42" s="1482"/>
      <c r="I42" s="1482"/>
      <c r="J42" s="1482"/>
      <c r="K42" s="1482"/>
      <c r="L42" s="1482"/>
      <c r="M42" s="753"/>
      <c r="N42" s="1482"/>
      <c r="O42" s="1482"/>
      <c r="P42" s="1482"/>
    </row>
    <row r="43" spans="1:16">
      <c r="H43" s="759"/>
      <c r="I43" s="759"/>
      <c r="J43" s="759"/>
      <c r="K43" s="759"/>
      <c r="L43" s="759"/>
      <c r="M43" s="759"/>
      <c r="N43" s="759"/>
      <c r="O43" s="759"/>
      <c r="P43" s="759"/>
    </row>
    <row r="44" spans="1:16" ht="15.75">
      <c r="A44" s="901">
        <v>18</v>
      </c>
      <c r="B44" s="1482" t="s">
        <v>506</v>
      </c>
      <c r="C44" s="1482"/>
      <c r="D44" s="1482"/>
      <c r="E44" s="1482"/>
      <c r="F44" s="1482"/>
      <c r="G44" s="1482"/>
      <c r="H44" s="1482"/>
      <c r="I44" s="1482"/>
      <c r="J44" s="1482"/>
      <c r="K44" s="1482"/>
      <c r="L44" s="1482"/>
      <c r="M44" s="753"/>
      <c r="N44" s="1482"/>
      <c r="O44" s="1482"/>
      <c r="P44" s="1482"/>
    </row>
    <row r="45" spans="1:16">
      <c r="H45" s="759"/>
      <c r="I45" s="759"/>
      <c r="J45" s="759"/>
      <c r="K45" s="759"/>
      <c r="L45" s="759"/>
      <c r="M45" s="759"/>
      <c r="N45" s="759"/>
      <c r="O45" s="759"/>
      <c r="P45" s="759"/>
    </row>
    <row r="46" spans="1:16" ht="15.75">
      <c r="A46" s="901">
        <v>19</v>
      </c>
      <c r="B46" s="1482" t="s">
        <v>545</v>
      </c>
      <c r="C46" s="1482"/>
      <c r="D46" s="1482"/>
      <c r="E46" s="1482"/>
      <c r="F46" s="1482"/>
      <c r="G46" s="1482"/>
      <c r="H46" s="1482"/>
      <c r="I46" s="1482"/>
      <c r="J46" s="1482"/>
      <c r="K46" s="1482"/>
      <c r="L46" s="1482"/>
      <c r="M46" s="753"/>
      <c r="N46" s="1482"/>
      <c r="O46" s="1482"/>
      <c r="P46" s="1482"/>
    </row>
    <row r="47" spans="1:16">
      <c r="H47" s="759"/>
      <c r="I47" s="759"/>
      <c r="J47" s="759"/>
      <c r="K47" s="759"/>
      <c r="L47" s="759"/>
      <c r="M47" s="759"/>
      <c r="N47" s="759"/>
      <c r="O47" s="759"/>
      <c r="P47" s="759"/>
    </row>
    <row r="48" spans="1:16" ht="15.75">
      <c r="A48" s="901">
        <v>20</v>
      </c>
      <c r="B48" s="1482" t="s">
        <v>546</v>
      </c>
      <c r="C48" s="1482"/>
      <c r="D48" s="1482"/>
      <c r="E48" s="1482"/>
      <c r="F48" s="1482"/>
      <c r="G48" s="1482"/>
      <c r="H48" s="1482"/>
      <c r="I48" s="1482"/>
      <c r="J48" s="1482"/>
      <c r="K48" s="1482"/>
      <c r="L48" s="1482"/>
      <c r="M48" s="753"/>
      <c r="N48" s="1482"/>
      <c r="O48" s="1482"/>
      <c r="P48" s="1482"/>
    </row>
    <row r="49" spans="1:16" s="754" customFormat="1" ht="15.75">
      <c r="A49" s="901"/>
      <c r="B49" s="790"/>
      <c r="C49" s="790"/>
      <c r="D49" s="790"/>
      <c r="E49" s="790"/>
      <c r="F49" s="790"/>
      <c r="G49" s="790"/>
      <c r="H49" s="790"/>
      <c r="I49" s="790"/>
      <c r="J49" s="790"/>
      <c r="K49" s="790"/>
      <c r="L49" s="790"/>
      <c r="M49" s="753"/>
      <c r="N49" s="790"/>
      <c r="O49" s="790"/>
      <c r="P49" s="790"/>
    </row>
    <row r="50" spans="1:16" ht="15.75">
      <c r="A50" s="901">
        <v>21</v>
      </c>
      <c r="B50" s="1482" t="s">
        <v>509</v>
      </c>
      <c r="C50" s="1482"/>
      <c r="D50" s="1482"/>
      <c r="E50" s="1482"/>
      <c r="F50" s="1482"/>
      <c r="G50" s="1482"/>
      <c r="H50" s="1482"/>
      <c r="I50" s="1482"/>
      <c r="J50" s="1482"/>
    </row>
    <row r="51" spans="1:16" s="754" customFormat="1" ht="15.75">
      <c r="A51" s="901"/>
      <c r="B51" s="790"/>
      <c r="C51" s="790"/>
      <c r="D51" s="790"/>
      <c r="E51" s="790"/>
      <c r="F51" s="790"/>
      <c r="G51" s="790"/>
      <c r="H51" s="790"/>
      <c r="I51" s="790"/>
      <c r="J51" s="790"/>
    </row>
    <row r="52" spans="1:16" s="754" customFormat="1" ht="16.5">
      <c r="A52" s="902"/>
      <c r="B52" s="723"/>
      <c r="C52" s="723"/>
      <c r="D52" s="723"/>
      <c r="E52" s="723"/>
      <c r="F52" s="723"/>
      <c r="G52" s="723"/>
      <c r="H52" s="723"/>
      <c r="I52" s="723"/>
      <c r="J52" s="723"/>
    </row>
    <row r="53" spans="1:16" ht="15.75">
      <c r="A53" s="1483" t="s">
        <v>6</v>
      </c>
      <c r="B53" s="1483"/>
    </row>
    <row r="54" spans="1:16" s="866" customFormat="1" ht="15.75">
      <c r="A54" s="900" t="s">
        <v>481</v>
      </c>
      <c r="B54" s="894" t="s">
        <v>478</v>
      </c>
      <c r="C54" s="871"/>
      <c r="D54" s="871"/>
      <c r="E54" s="871"/>
      <c r="F54" s="871"/>
      <c r="G54" s="871"/>
    </row>
    <row r="55" spans="1:16" ht="15.75">
      <c r="A55" s="901">
        <v>22</v>
      </c>
      <c r="B55" s="893" t="s">
        <v>507</v>
      </c>
    </row>
    <row r="56" spans="1:16" ht="15.75">
      <c r="A56" s="901"/>
      <c r="B56" s="893"/>
    </row>
    <row r="57" spans="1:16" ht="15.75">
      <c r="A57" s="901">
        <v>23</v>
      </c>
      <c r="B57" s="893" t="s">
        <v>508</v>
      </c>
    </row>
    <row r="58" spans="1:16" ht="15.75">
      <c r="A58" s="901"/>
      <c r="B58" s="893" t="s">
        <v>553</v>
      </c>
    </row>
    <row r="59" spans="1:16" s="754" customFormat="1" ht="15.75">
      <c r="A59" s="901"/>
      <c r="B59" s="893"/>
      <c r="C59" s="759"/>
      <c r="D59" s="759"/>
      <c r="E59" s="759"/>
      <c r="F59" s="759"/>
      <c r="G59" s="759"/>
    </row>
    <row r="60" spans="1:16" ht="15.75">
      <c r="A60" s="901">
        <v>24</v>
      </c>
      <c r="B60" s="893" t="s">
        <v>512</v>
      </c>
    </row>
    <row r="61" spans="1:16" s="866" customFormat="1" ht="15.75">
      <c r="A61" s="901"/>
      <c r="B61" s="898" t="s">
        <v>554</v>
      </c>
      <c r="C61" s="871"/>
      <c r="D61" s="871"/>
      <c r="E61" s="871"/>
      <c r="F61" s="871"/>
      <c r="G61" s="871"/>
    </row>
    <row r="62" spans="1:16" ht="15.75">
      <c r="A62" s="901"/>
      <c r="B62" s="893"/>
    </row>
    <row r="63" spans="1:16" ht="15.75">
      <c r="A63" s="901">
        <v>25</v>
      </c>
      <c r="B63" s="899" t="s">
        <v>513</v>
      </c>
    </row>
    <row r="64" spans="1:16" s="866" customFormat="1" ht="15.75">
      <c r="A64" s="901"/>
      <c r="B64" s="899" t="s">
        <v>555</v>
      </c>
      <c r="C64" s="871"/>
      <c r="D64" s="871"/>
      <c r="E64" s="871"/>
      <c r="F64" s="871"/>
      <c r="G64" s="871"/>
    </row>
    <row r="65" spans="1:7" ht="15.75">
      <c r="A65" s="901"/>
      <c r="B65" s="893"/>
    </row>
    <row r="66" spans="1:7" ht="15.75">
      <c r="A66" s="901">
        <v>26</v>
      </c>
      <c r="B66" s="893" t="s">
        <v>514</v>
      </c>
    </row>
    <row r="67" spans="1:7" ht="15.75">
      <c r="A67" s="901"/>
      <c r="B67" s="898" t="s">
        <v>556</v>
      </c>
    </row>
    <row r="68" spans="1:7" s="866" customFormat="1" ht="15.75">
      <c r="A68" s="901"/>
      <c r="B68" s="898"/>
      <c r="C68" s="871"/>
      <c r="D68" s="871"/>
      <c r="E68" s="871"/>
      <c r="F68" s="871"/>
      <c r="G68" s="871"/>
    </row>
    <row r="69" spans="1:7" s="866" customFormat="1" ht="15.75">
      <c r="A69" s="1483" t="s">
        <v>515</v>
      </c>
      <c r="B69" s="1483"/>
      <c r="C69" s="871"/>
      <c r="D69" s="871"/>
      <c r="E69" s="871"/>
      <c r="F69" s="871"/>
      <c r="G69" s="871"/>
    </row>
    <row r="70" spans="1:7" s="866" customFormat="1" ht="15.75">
      <c r="A70" s="900" t="s">
        <v>481</v>
      </c>
      <c r="B70" s="894" t="s">
        <v>478</v>
      </c>
      <c r="C70" s="871"/>
      <c r="D70" s="871"/>
      <c r="E70" s="871"/>
      <c r="F70" s="871"/>
      <c r="G70" s="871"/>
    </row>
    <row r="71" spans="1:7" ht="15.75">
      <c r="A71" s="901">
        <v>27</v>
      </c>
      <c r="B71" s="899" t="s">
        <v>547</v>
      </c>
      <c r="C71" s="893"/>
    </row>
    <row r="72" spans="1:7" ht="15.75">
      <c r="A72" s="901"/>
      <c r="B72" s="893" t="s">
        <v>557</v>
      </c>
      <c r="C72" s="893"/>
    </row>
    <row r="73" spans="1:7" ht="15.75">
      <c r="A73" s="901"/>
      <c r="B73" s="893" t="s">
        <v>558</v>
      </c>
      <c r="C73" s="893"/>
    </row>
    <row r="74" spans="1:7" ht="15.75">
      <c r="A74" s="901"/>
      <c r="B74" s="893"/>
      <c r="C74" s="893"/>
    </row>
    <row r="75" spans="1:7" ht="15.75">
      <c r="A75" s="901">
        <v>28</v>
      </c>
      <c r="B75" s="899" t="s">
        <v>477</v>
      </c>
      <c r="C75" s="893"/>
    </row>
    <row r="76" spans="1:7" s="866" customFormat="1" ht="15.75">
      <c r="A76" s="901"/>
      <c r="B76" s="899" t="s">
        <v>477</v>
      </c>
      <c r="C76" s="893"/>
      <c r="D76" s="871"/>
      <c r="E76" s="871"/>
      <c r="F76" s="871"/>
      <c r="G76" s="871"/>
    </row>
    <row r="77" spans="1:7" ht="15.75">
      <c r="A77" s="901"/>
      <c r="B77" s="893"/>
      <c r="C77" s="893"/>
    </row>
    <row r="78" spans="1:7" ht="15.75">
      <c r="A78" s="901">
        <v>29</v>
      </c>
      <c r="B78" s="899" t="s">
        <v>516</v>
      </c>
      <c r="C78" s="893"/>
    </row>
    <row r="79" spans="1:7" ht="15.75">
      <c r="A79" s="901"/>
      <c r="B79" s="893"/>
      <c r="C79" s="893"/>
    </row>
    <row r="80" spans="1:7" ht="15.75">
      <c r="A80" s="901">
        <v>30</v>
      </c>
      <c r="B80" s="899" t="s">
        <v>517</v>
      </c>
      <c r="C80" s="893"/>
    </row>
    <row r="81" spans="1:7" ht="15.75">
      <c r="A81" s="901"/>
      <c r="B81" s="893"/>
      <c r="C81" s="893"/>
    </row>
    <row r="82" spans="1:7" ht="15.75">
      <c r="A82" s="901">
        <v>31</v>
      </c>
      <c r="B82" s="893" t="s">
        <v>518</v>
      </c>
      <c r="C82" s="893"/>
    </row>
    <row r="83" spans="1:7" ht="15.75">
      <c r="A83" s="901"/>
      <c r="B83" s="893"/>
      <c r="C83" s="893"/>
    </row>
    <row r="84" spans="1:7" ht="15.75">
      <c r="A84" s="901">
        <v>32</v>
      </c>
      <c r="B84" s="893" t="s">
        <v>519</v>
      </c>
      <c r="C84" s="893"/>
    </row>
    <row r="85" spans="1:7" ht="15.75">
      <c r="A85" s="901"/>
      <c r="B85" s="893"/>
      <c r="C85" s="893"/>
    </row>
    <row r="86" spans="1:7" ht="15.75">
      <c r="A86" s="901">
        <v>33</v>
      </c>
      <c r="B86" s="893" t="s">
        <v>520</v>
      </c>
      <c r="C86" s="893"/>
    </row>
    <row r="87" spans="1:7" ht="15.75">
      <c r="A87" s="901"/>
      <c r="B87" s="893"/>
      <c r="C87" s="893"/>
    </row>
    <row r="88" spans="1:7" ht="15.75">
      <c r="A88" s="901">
        <v>34</v>
      </c>
      <c r="B88" s="893" t="s">
        <v>521</v>
      </c>
      <c r="C88" s="893"/>
    </row>
    <row r="89" spans="1:7" ht="15.75">
      <c r="A89" s="901"/>
      <c r="B89" s="893"/>
      <c r="C89" s="893"/>
    </row>
    <row r="90" spans="1:7" ht="15.75">
      <c r="A90" s="901">
        <v>35</v>
      </c>
      <c r="B90" s="893" t="s">
        <v>522</v>
      </c>
      <c r="C90" s="893"/>
    </row>
    <row r="91" spans="1:7" ht="15.75">
      <c r="A91" s="901"/>
      <c r="B91" s="893"/>
      <c r="C91" s="893"/>
    </row>
    <row r="92" spans="1:7" ht="15.75">
      <c r="A92" s="901">
        <v>36</v>
      </c>
      <c r="B92" s="893" t="s">
        <v>523</v>
      </c>
      <c r="C92" s="893"/>
    </row>
    <row r="93" spans="1:7" ht="15.75">
      <c r="A93" s="901"/>
      <c r="B93" s="893"/>
      <c r="C93" s="893"/>
    </row>
    <row r="94" spans="1:7" ht="15.75">
      <c r="A94" s="901">
        <v>37</v>
      </c>
      <c r="B94" s="893" t="s">
        <v>524</v>
      </c>
      <c r="C94" s="893"/>
    </row>
    <row r="95" spans="1:7" s="866" customFormat="1" ht="15.75">
      <c r="A95" s="901"/>
      <c r="B95" s="893"/>
      <c r="C95" s="893"/>
      <c r="D95" s="871"/>
      <c r="E95" s="871"/>
      <c r="F95" s="871"/>
      <c r="G95" s="871"/>
    </row>
    <row r="96" spans="1:7" ht="15.75">
      <c r="A96" s="1483" t="s">
        <v>8</v>
      </c>
      <c r="B96" s="1483"/>
      <c r="C96" s="893"/>
    </row>
    <row r="97" spans="1:7" ht="15.75">
      <c r="A97" s="900" t="s">
        <v>481</v>
      </c>
      <c r="B97" s="894" t="s">
        <v>478</v>
      </c>
      <c r="C97" s="893"/>
    </row>
    <row r="98" spans="1:7" ht="15.75">
      <c r="A98" s="901">
        <v>38</v>
      </c>
      <c r="B98" s="893" t="s">
        <v>525</v>
      </c>
      <c r="C98" s="893"/>
    </row>
    <row r="99" spans="1:7" s="866" customFormat="1" ht="15.75">
      <c r="A99" s="901"/>
      <c r="B99" s="893" t="s">
        <v>549</v>
      </c>
      <c r="C99" s="893"/>
      <c r="D99" s="871"/>
      <c r="E99" s="871"/>
      <c r="F99" s="871"/>
      <c r="G99" s="871"/>
    </row>
    <row r="100" spans="1:7" ht="15.75">
      <c r="A100" s="901"/>
      <c r="B100" s="893"/>
      <c r="C100" s="893"/>
    </row>
    <row r="101" spans="1:7" ht="15.75">
      <c r="A101" s="901">
        <v>39</v>
      </c>
      <c r="B101" s="893" t="s">
        <v>527</v>
      </c>
      <c r="C101" s="893"/>
    </row>
    <row r="102" spans="1:7" s="866" customFormat="1" ht="15.75">
      <c r="A102" s="901"/>
      <c r="B102" s="893" t="s">
        <v>528</v>
      </c>
      <c r="C102" s="893"/>
      <c r="D102" s="871"/>
      <c r="E102" s="871"/>
      <c r="F102" s="871"/>
      <c r="G102" s="871"/>
    </row>
    <row r="103" spans="1:7" ht="15.75">
      <c r="A103" s="901"/>
      <c r="B103" s="893"/>
      <c r="C103" s="893"/>
    </row>
    <row r="104" spans="1:7" ht="15.75">
      <c r="A104" s="901">
        <v>40</v>
      </c>
      <c r="B104" s="893" t="s">
        <v>529</v>
      </c>
      <c r="C104" s="893"/>
    </row>
    <row r="105" spans="1:7" ht="15.75">
      <c r="A105" s="901"/>
      <c r="B105" s="893"/>
      <c r="C105" s="893"/>
    </row>
    <row r="106" spans="1:7" ht="15.75">
      <c r="A106" s="901">
        <v>41</v>
      </c>
      <c r="B106" s="893" t="s">
        <v>530</v>
      </c>
      <c r="C106" s="893"/>
    </row>
    <row r="107" spans="1:7" ht="15.75">
      <c r="A107" s="901"/>
      <c r="B107" s="893"/>
      <c r="C107" s="893"/>
    </row>
    <row r="108" spans="1:7" ht="15.75">
      <c r="A108" s="901">
        <v>42</v>
      </c>
      <c r="B108" s="893" t="s">
        <v>532</v>
      </c>
      <c r="C108" s="893"/>
    </row>
    <row r="109" spans="1:7" s="866" customFormat="1" ht="15.75">
      <c r="A109" s="901"/>
      <c r="B109" s="893" t="s">
        <v>531</v>
      </c>
      <c r="C109" s="893"/>
      <c r="D109" s="871"/>
      <c r="E109" s="871"/>
      <c r="F109" s="871"/>
      <c r="G109" s="871"/>
    </row>
    <row r="110" spans="1:7" ht="15.75">
      <c r="A110" s="901"/>
      <c r="B110" s="893"/>
      <c r="C110" s="893"/>
    </row>
    <row r="111" spans="1:7" ht="15.75">
      <c r="A111" s="901">
        <v>43</v>
      </c>
      <c r="B111" s="893" t="s">
        <v>533</v>
      </c>
      <c r="C111" s="893"/>
    </row>
    <row r="112" spans="1:7" ht="15.75">
      <c r="A112" s="901"/>
      <c r="B112" s="893"/>
      <c r="C112" s="893"/>
    </row>
    <row r="113" spans="1:4" ht="15.75">
      <c r="A113" s="901">
        <v>44</v>
      </c>
      <c r="B113" s="893" t="s">
        <v>534</v>
      </c>
      <c r="C113" s="893"/>
    </row>
    <row r="114" spans="1:4" ht="15.75">
      <c r="A114" s="901"/>
      <c r="B114" s="893"/>
      <c r="C114" s="893"/>
    </row>
    <row r="115" spans="1:4" ht="15.75">
      <c r="A115" s="901">
        <v>45</v>
      </c>
      <c r="B115" s="893" t="s">
        <v>535</v>
      </c>
      <c r="C115" s="893"/>
    </row>
    <row r="116" spans="1:4" ht="15.75">
      <c r="A116" s="901"/>
      <c r="B116" s="893"/>
      <c r="C116" s="901"/>
      <c r="D116" s="893"/>
    </row>
    <row r="117" spans="1:4" ht="15.75">
      <c r="A117" s="901">
        <v>46</v>
      </c>
      <c r="B117" s="893" t="s">
        <v>536</v>
      </c>
      <c r="C117" s="901"/>
      <c r="D117" s="893"/>
    </row>
    <row r="118" spans="1:4" ht="15.75">
      <c r="A118" s="901"/>
      <c r="B118" s="893"/>
      <c r="C118" s="901"/>
      <c r="D118" s="893"/>
    </row>
    <row r="119" spans="1:4" ht="15.75">
      <c r="A119" s="901">
        <v>47</v>
      </c>
      <c r="B119" s="893" t="s">
        <v>537</v>
      </c>
      <c r="C119" s="901"/>
      <c r="D119" s="893"/>
    </row>
    <row r="120" spans="1:4" ht="15.75">
      <c r="A120" s="901"/>
      <c r="B120" s="893"/>
      <c r="C120" s="901"/>
      <c r="D120" s="893"/>
    </row>
    <row r="121" spans="1:4" ht="15.75">
      <c r="A121" s="901">
        <v>48</v>
      </c>
      <c r="B121" s="893" t="s">
        <v>538</v>
      </c>
      <c r="C121" s="901"/>
      <c r="D121" s="893"/>
    </row>
    <row r="122" spans="1:4" ht="15.75">
      <c r="A122" s="901"/>
      <c r="B122" s="893"/>
      <c r="C122" s="901"/>
      <c r="D122" s="893"/>
    </row>
    <row r="123" spans="1:4" ht="15.75">
      <c r="A123" s="901">
        <v>49</v>
      </c>
      <c r="B123" s="893" t="s">
        <v>539</v>
      </c>
      <c r="C123" s="901"/>
      <c r="D123" s="893"/>
    </row>
    <row r="124" spans="1:4" ht="15.75">
      <c r="A124" s="901"/>
      <c r="B124" s="893"/>
      <c r="C124" s="901"/>
      <c r="D124" s="893"/>
    </row>
    <row r="125" spans="1:4" ht="15.75">
      <c r="A125" s="901">
        <v>50</v>
      </c>
      <c r="B125" s="893" t="s">
        <v>540</v>
      </c>
      <c r="C125" s="901"/>
      <c r="D125" s="893"/>
    </row>
    <row r="126" spans="1:4" ht="15.75">
      <c r="A126" s="901"/>
      <c r="B126" s="893"/>
      <c r="C126" s="901"/>
      <c r="D126" s="893"/>
    </row>
    <row r="127" spans="1:4" ht="15.75">
      <c r="A127" s="901">
        <v>51</v>
      </c>
      <c r="B127" s="893" t="s">
        <v>559</v>
      </c>
      <c r="C127" s="901"/>
      <c r="D127" s="893"/>
    </row>
    <row r="128" spans="1:4" ht="15.75">
      <c r="A128" s="901"/>
      <c r="B128" s="893"/>
      <c r="C128" s="901"/>
      <c r="D128" s="893"/>
    </row>
    <row r="129" spans="1:4" ht="15.75">
      <c r="A129" s="901">
        <v>52</v>
      </c>
      <c r="B129" s="893" t="s">
        <v>560</v>
      </c>
      <c r="C129" s="901"/>
      <c r="D129" s="893"/>
    </row>
    <row r="130" spans="1:4" ht="15.75">
      <c r="A130" s="901"/>
      <c r="B130" s="893"/>
      <c r="C130" s="901"/>
      <c r="D130" s="893"/>
    </row>
    <row r="131" spans="1:4" ht="15.75">
      <c r="A131" s="901">
        <v>53</v>
      </c>
      <c r="B131" s="893" t="s">
        <v>541</v>
      </c>
      <c r="C131" s="901"/>
      <c r="D131" s="893"/>
    </row>
    <row r="132" spans="1:4" ht="15.75">
      <c r="A132" s="901"/>
      <c r="B132" s="893" t="s">
        <v>542</v>
      </c>
      <c r="C132" s="901"/>
      <c r="D132" s="893"/>
    </row>
    <row r="133" spans="1:4" ht="15.75">
      <c r="A133" s="901"/>
      <c r="B133" s="893"/>
      <c r="C133" s="901"/>
      <c r="D133" s="893"/>
    </row>
    <row r="134" spans="1:4" ht="15.75">
      <c r="A134" s="901"/>
      <c r="B134" s="893"/>
      <c r="C134" s="901"/>
      <c r="D134" s="893"/>
    </row>
    <row r="135" spans="1:4" ht="15.75">
      <c r="A135" s="901"/>
      <c r="B135" s="893"/>
      <c r="C135" s="901"/>
      <c r="D135" s="893"/>
    </row>
    <row r="136" spans="1:4" ht="15.75">
      <c r="A136" s="901"/>
      <c r="B136" s="893"/>
      <c r="C136" s="901"/>
      <c r="D136" s="893"/>
    </row>
    <row r="137" spans="1:4" ht="15.75">
      <c r="A137" s="901"/>
      <c r="B137" s="893"/>
      <c r="C137" s="893"/>
    </row>
    <row r="138" spans="1:4" ht="15.75">
      <c r="A138" s="901"/>
      <c r="B138" s="893"/>
      <c r="C138" s="893"/>
    </row>
  </sheetData>
  <mergeCells count="26">
    <mergeCell ref="N38:P38"/>
    <mergeCell ref="N46:P46"/>
    <mergeCell ref="B48:L48"/>
    <mergeCell ref="N48:P48"/>
    <mergeCell ref="B40:L40"/>
    <mergeCell ref="N40:P40"/>
    <mergeCell ref="B42:L42"/>
    <mergeCell ref="N42:P42"/>
    <mergeCell ref="B44:L44"/>
    <mergeCell ref="N44:P44"/>
    <mergeCell ref="N34:P34"/>
    <mergeCell ref="A96:B96"/>
    <mergeCell ref="A69:B69"/>
    <mergeCell ref="A1:B1"/>
    <mergeCell ref="A6:B6"/>
    <mergeCell ref="B30:L30"/>
    <mergeCell ref="B32:L32"/>
    <mergeCell ref="B34:L34"/>
    <mergeCell ref="A53:B53"/>
    <mergeCell ref="B50:J50"/>
    <mergeCell ref="B38:L38"/>
    <mergeCell ref="B3:F3"/>
    <mergeCell ref="B24:G24"/>
    <mergeCell ref="B36:L36"/>
    <mergeCell ref="N36:P36"/>
    <mergeCell ref="B46:L4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election activeCell="C12" sqref="C12"/>
    </sheetView>
  </sheetViews>
  <sheetFormatPr defaultRowHeight="15"/>
  <cols>
    <col min="1" max="1" width="17.6640625" customWidth="1"/>
    <col min="2" max="3" width="9.88671875" customWidth="1"/>
    <col min="4" max="4" width="1.6640625" customWidth="1"/>
    <col min="5" max="5" width="9.88671875" customWidth="1"/>
    <col min="6" max="6" width="11.21875" customWidth="1"/>
  </cols>
  <sheetData>
    <row r="1" spans="1:12" s="601" customFormat="1" ht="13.5" customHeight="1">
      <c r="A1" s="1501" t="s">
        <v>494</v>
      </c>
      <c r="B1" s="1501"/>
      <c r="C1" s="1501"/>
      <c r="D1" s="1501"/>
      <c r="E1" s="1501"/>
      <c r="F1" s="1501"/>
      <c r="G1" s="600"/>
    </row>
    <row r="2" spans="1:12">
      <c r="A2" s="210"/>
      <c r="B2" s="1500">
        <v>2009</v>
      </c>
      <c r="C2" s="1500"/>
      <c r="D2" s="210"/>
      <c r="E2" s="1500">
        <v>2010</v>
      </c>
      <c r="F2" s="1500"/>
    </row>
    <row r="3" spans="1:12">
      <c r="A3" s="58" t="s">
        <v>57</v>
      </c>
      <c r="B3" s="650" t="s">
        <v>11</v>
      </c>
      <c r="C3" s="650" t="s">
        <v>457</v>
      </c>
      <c r="D3" s="364"/>
      <c r="E3" s="523" t="s">
        <v>11</v>
      </c>
      <c r="F3" s="523" t="s">
        <v>457</v>
      </c>
      <c r="H3" s="754"/>
    </row>
    <row r="4" spans="1:12">
      <c r="A4" s="61" t="s">
        <v>58</v>
      </c>
      <c r="B4" s="400">
        <v>1115113174</v>
      </c>
      <c r="C4" s="527">
        <v>0.62498764667744799</v>
      </c>
      <c r="D4" s="546"/>
      <c r="E4" s="400">
        <v>1342742171</v>
      </c>
      <c r="F4" s="527">
        <f>E4/$E$16</f>
        <v>0.63479428242980307</v>
      </c>
      <c r="H4" s="757"/>
    </row>
    <row r="5" spans="1:12">
      <c r="A5" s="61" t="s">
        <v>59</v>
      </c>
      <c r="B5" s="405">
        <v>142326812</v>
      </c>
      <c r="C5" s="527">
        <v>7.976992951478086E-2</v>
      </c>
      <c r="D5" s="525"/>
      <c r="E5" s="405">
        <v>184304727</v>
      </c>
      <c r="F5" s="527">
        <f t="shared" ref="F5:F15" si="0">E5/$E$16</f>
        <v>8.7131833237392042E-2</v>
      </c>
      <c r="H5" s="757"/>
      <c r="K5" s="866"/>
      <c r="L5" s="866"/>
    </row>
    <row r="6" spans="1:12">
      <c r="A6" s="61" t="s">
        <v>60</v>
      </c>
      <c r="B6" s="405">
        <v>36388701</v>
      </c>
      <c r="C6" s="527">
        <v>2.0394780667921063E-2</v>
      </c>
      <c r="D6" s="525"/>
      <c r="E6" s="405">
        <v>29591846</v>
      </c>
      <c r="F6" s="527">
        <f t="shared" si="0"/>
        <v>1.398982995622563E-2</v>
      </c>
      <c r="H6" s="757"/>
      <c r="K6" s="866"/>
      <c r="L6" s="868"/>
    </row>
    <row r="7" spans="1:12">
      <c r="A7" s="61" t="s">
        <v>61</v>
      </c>
      <c r="B7" s="405">
        <v>109593420</v>
      </c>
      <c r="C7" s="527">
        <v>6.1423840426382735E-2</v>
      </c>
      <c r="D7" s="525"/>
      <c r="E7" s="405">
        <v>132265625</v>
      </c>
      <c r="F7" s="527">
        <f t="shared" si="0"/>
        <v>6.2529846999200583E-2</v>
      </c>
      <c r="H7" s="757"/>
      <c r="K7" s="866"/>
      <c r="L7" s="868"/>
    </row>
    <row r="8" spans="1:12">
      <c r="A8" s="61" t="s">
        <v>62</v>
      </c>
      <c r="B8" s="405">
        <v>22132144</v>
      </c>
      <c r="C8" s="527">
        <v>1.2404406043261759E-2</v>
      </c>
      <c r="D8" s="525"/>
      <c r="E8" s="405">
        <v>27678958</v>
      </c>
      <c r="F8" s="527">
        <f t="shared" si="0"/>
        <v>1.3085493746673022E-2</v>
      </c>
      <c r="H8" s="757"/>
      <c r="K8" s="866"/>
      <c r="L8" s="868"/>
    </row>
    <row r="9" spans="1:12">
      <c r="A9" s="61" t="s">
        <v>63</v>
      </c>
      <c r="B9" s="405">
        <v>50985597</v>
      </c>
      <c r="C9" s="527">
        <v>2.8575905142588471E-2</v>
      </c>
      <c r="D9" s="525"/>
      <c r="E9" s="405">
        <v>56514975</v>
      </c>
      <c r="F9" s="527">
        <f t="shared" si="0"/>
        <v>2.6717998269872811E-2</v>
      </c>
      <c r="H9" s="757"/>
      <c r="K9" s="866"/>
      <c r="L9" s="868"/>
    </row>
    <row r="10" spans="1:12">
      <c r="A10" s="61" t="s">
        <v>64</v>
      </c>
      <c r="B10" s="405">
        <v>108158773</v>
      </c>
      <c r="C10" s="527">
        <v>6.0619763608666957E-2</v>
      </c>
      <c r="D10" s="525"/>
      <c r="E10" s="405">
        <v>103678828</v>
      </c>
      <c r="F10" s="527">
        <f t="shared" si="0"/>
        <v>4.9015163629222883E-2</v>
      </c>
      <c r="H10" s="757"/>
      <c r="K10" s="866"/>
      <c r="L10" s="868"/>
    </row>
    <row r="11" spans="1:12">
      <c r="A11" s="61" t="s">
        <v>65</v>
      </c>
      <c r="B11" s="405">
        <v>27107161</v>
      </c>
      <c r="C11" s="527">
        <v>1.5192754562055509E-2</v>
      </c>
      <c r="D11" s="525"/>
      <c r="E11" s="405">
        <v>31022540</v>
      </c>
      <c r="F11" s="527">
        <f t="shared" si="0"/>
        <v>1.4666204312167882E-2</v>
      </c>
      <c r="H11" s="757"/>
      <c r="K11" s="866"/>
      <c r="L11" s="868"/>
    </row>
    <row r="12" spans="1:12">
      <c r="A12" s="61" t="s">
        <v>66</v>
      </c>
      <c r="B12" s="405">
        <v>23842632</v>
      </c>
      <c r="C12" s="527">
        <v>1.3363083507321577E-2</v>
      </c>
      <c r="D12" s="525"/>
      <c r="E12" s="405">
        <v>26500160</v>
      </c>
      <c r="F12" s="527">
        <f t="shared" si="0"/>
        <v>1.2528205648703775E-2</v>
      </c>
      <c r="H12" s="757"/>
      <c r="K12" s="866"/>
      <c r="L12" s="868"/>
    </row>
    <row r="13" spans="1:12">
      <c r="A13" s="61" t="s">
        <v>67</v>
      </c>
      <c r="B13" s="405">
        <v>101022274</v>
      </c>
      <c r="C13" s="527">
        <v>5.6619968951478229E-2</v>
      </c>
      <c r="D13" s="525"/>
      <c r="E13" s="405">
        <v>131674340</v>
      </c>
      <c r="F13" s="527">
        <f t="shared" si="0"/>
        <v>6.2250311325567145E-2</v>
      </c>
      <c r="H13" s="757"/>
      <c r="K13" s="866"/>
      <c r="L13" s="868"/>
    </row>
    <row r="14" spans="1:12">
      <c r="A14" s="60" t="s">
        <v>68</v>
      </c>
      <c r="B14" s="405">
        <v>36213212</v>
      </c>
      <c r="C14" s="527">
        <v>2.0296424321959917E-2</v>
      </c>
      <c r="D14" s="525"/>
      <c r="E14" s="405">
        <v>37217330</v>
      </c>
      <c r="F14" s="527">
        <f t="shared" si="0"/>
        <v>1.7594850896586002E-2</v>
      </c>
      <c r="H14" s="757"/>
      <c r="K14" s="866"/>
      <c r="L14" s="868"/>
    </row>
    <row r="15" spans="1:12">
      <c r="A15" s="60" t="s">
        <v>69</v>
      </c>
      <c r="B15" s="378">
        <v>11332444</v>
      </c>
      <c r="C15" s="527">
        <v>6.35149657613494E-3</v>
      </c>
      <c r="D15" s="524"/>
      <c r="E15" s="378">
        <v>12048363</v>
      </c>
      <c r="F15" s="527">
        <f t="shared" si="0"/>
        <v>5.6959795485851238E-3</v>
      </c>
      <c r="H15" s="757"/>
      <c r="K15" s="866"/>
      <c r="L15" s="868"/>
    </row>
    <row r="16" spans="1:12" ht="15.75" thickBot="1">
      <c r="A16" s="372" t="s">
        <v>12</v>
      </c>
      <c r="B16" s="439">
        <v>1784216344</v>
      </c>
      <c r="C16" s="652"/>
      <c r="D16" s="526"/>
      <c r="E16" s="439">
        <v>2115239863</v>
      </c>
      <c r="F16" s="528"/>
      <c r="H16" s="757"/>
      <c r="K16" s="866"/>
      <c r="L16" s="868"/>
    </row>
    <row r="17" spans="2:12">
      <c r="K17" s="866"/>
      <c r="L17" s="868"/>
    </row>
    <row r="18" spans="2:12">
      <c r="B18" s="512"/>
      <c r="C18" s="512"/>
      <c r="D18" s="512"/>
      <c r="E18" s="512"/>
      <c r="F18" s="512"/>
      <c r="K18" s="866"/>
      <c r="L18" s="868"/>
    </row>
    <row r="37" spans="11:11">
      <c r="K37" s="7"/>
    </row>
  </sheetData>
  <mergeCells count="3">
    <mergeCell ref="B2:C2"/>
    <mergeCell ref="E2:F2"/>
    <mergeCell ref="A1:F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pageSetUpPr fitToPage="1"/>
  </sheetPr>
  <dimension ref="A1:AC74"/>
  <sheetViews>
    <sheetView showGridLines="0" defaultGridColor="0" topLeftCell="A13" colorId="8" workbookViewId="0">
      <selection activeCell="H25" sqref="H25"/>
    </sheetView>
  </sheetViews>
  <sheetFormatPr defaultColWidth="9.77734375" defaultRowHeight="15"/>
  <cols>
    <col min="1" max="1" width="6.77734375" customWidth="1"/>
    <col min="2" max="2" width="2.77734375" style="873" customWidth="1"/>
    <col min="3" max="3" width="6.77734375" customWidth="1"/>
    <col min="4" max="4" width="1.77734375" customWidth="1"/>
    <col min="5" max="5" width="5.21875" customWidth="1"/>
    <col min="6" max="6" width="12.5546875" customWidth="1"/>
    <col min="7" max="7" width="2.21875" customWidth="1"/>
    <col min="8" max="8" width="7" customWidth="1"/>
    <col min="9" max="9" width="9.44140625" customWidth="1"/>
    <col min="10" max="10" width="1.77734375" customWidth="1"/>
    <col min="11" max="11" width="9.21875" customWidth="1"/>
    <col min="12" max="12" width="12.33203125" customWidth="1"/>
    <col min="13" max="13" width="1.77734375" customWidth="1"/>
    <col min="14" max="14" width="9.109375" customWidth="1"/>
    <col min="15" max="15" width="10.6640625" customWidth="1"/>
    <col min="18" max="18" width="21.44140625" style="866" customWidth="1"/>
    <col min="19" max="19" width="12" customWidth="1"/>
    <col min="20" max="20" width="9.77734375" style="866"/>
    <col min="22" max="22" width="9.77734375" style="866"/>
    <col min="25" max="25" width="9.77734375" style="866"/>
  </cols>
  <sheetData>
    <row r="1" spans="1:29" s="703" customFormat="1" ht="15" customHeight="1">
      <c r="A1" s="1499" t="s">
        <v>585</v>
      </c>
      <c r="B1" s="1499"/>
      <c r="C1" s="1499"/>
      <c r="D1" s="1499"/>
      <c r="E1" s="1499"/>
      <c r="F1" s="1499"/>
      <c r="G1" s="1499"/>
      <c r="H1" s="1499"/>
      <c r="I1" s="1499"/>
      <c r="J1" s="1499"/>
      <c r="K1" s="1499"/>
      <c r="L1" s="1499"/>
      <c r="M1" s="1499"/>
      <c r="N1" s="1499"/>
      <c r="O1" s="1499"/>
    </row>
    <row r="2" spans="1:29" s="243" customFormat="1" ht="14.25" customHeight="1">
      <c r="A2" s="460"/>
      <c r="B2" s="876"/>
      <c r="C2" s="460"/>
      <c r="D2" s="460"/>
      <c r="E2" s="460"/>
      <c r="F2" s="460"/>
      <c r="G2" s="460"/>
      <c r="H2" s="1502" t="s">
        <v>70</v>
      </c>
      <c r="I2" s="1502"/>
      <c r="J2" s="1502"/>
      <c r="K2" s="1502"/>
      <c r="L2" s="1502"/>
      <c r="M2" s="460"/>
      <c r="N2" s="460"/>
      <c r="O2" s="460"/>
      <c r="R2" s="883"/>
      <c r="T2" s="883"/>
      <c r="V2" s="883"/>
      <c r="Y2" s="883"/>
    </row>
    <row r="3" spans="1:29" s="243" customFormat="1" ht="14.25" customHeight="1">
      <c r="A3" s="53"/>
      <c r="B3" s="876"/>
      <c r="C3" s="53"/>
      <c r="D3" s="53"/>
      <c r="E3" s="53"/>
      <c r="F3" s="53"/>
      <c r="G3" s="53"/>
      <c r="H3" s="451"/>
      <c r="I3" s="454"/>
      <c r="J3" s="451"/>
      <c r="K3" s="619" t="s">
        <v>71</v>
      </c>
      <c r="L3" s="619"/>
      <c r="M3" s="53"/>
      <c r="N3" s="53"/>
      <c r="O3" s="53"/>
      <c r="Q3" s="883"/>
      <c r="R3" s="883"/>
      <c r="S3" s="883"/>
      <c r="T3" s="883"/>
      <c r="U3" s="883"/>
      <c r="V3" s="883"/>
      <c r="W3" s="883"/>
      <c r="X3" s="883"/>
      <c r="Y3" s="883"/>
      <c r="Z3" s="883"/>
      <c r="AA3" s="883"/>
    </row>
    <row r="4" spans="1:29" s="243" customFormat="1" ht="14.25" customHeight="1">
      <c r="A4" s="53"/>
      <c r="B4" s="876"/>
      <c r="C4" s="53"/>
      <c r="D4" s="53"/>
      <c r="E4" s="52" t="s">
        <v>27</v>
      </c>
      <c r="F4" s="52"/>
      <c r="G4" s="53"/>
      <c r="H4" s="52" t="s">
        <v>72</v>
      </c>
      <c r="I4" s="52"/>
      <c r="J4" s="53"/>
      <c r="K4" s="52" t="s">
        <v>73</v>
      </c>
      <c r="L4" s="52"/>
      <c r="M4" s="53"/>
      <c r="N4" s="52" t="s">
        <v>12</v>
      </c>
      <c r="O4" s="52"/>
      <c r="Q4" s="866"/>
      <c r="R4" s="998"/>
      <c r="S4" s="883"/>
      <c r="T4" s="883"/>
      <c r="U4" s="883"/>
      <c r="V4" s="883"/>
      <c r="W4" s="883"/>
      <c r="X4" s="883"/>
      <c r="Y4" s="883"/>
      <c r="Z4" s="998"/>
      <c r="AA4" s="883"/>
    </row>
    <row r="5" spans="1:29" s="243" customFormat="1" ht="14.25" customHeight="1">
      <c r="A5" s="62" t="s">
        <v>74</v>
      </c>
      <c r="B5" s="65"/>
      <c r="C5" s="52"/>
      <c r="D5" s="65"/>
      <c r="E5" s="64" t="s">
        <v>75</v>
      </c>
      <c r="F5" s="64" t="s">
        <v>76</v>
      </c>
      <c r="G5" s="65"/>
      <c r="H5" s="64" t="s">
        <v>75</v>
      </c>
      <c r="I5" s="64" t="s">
        <v>76</v>
      </c>
      <c r="J5" s="65"/>
      <c r="K5" s="64" t="s">
        <v>75</v>
      </c>
      <c r="L5" s="64" t="s">
        <v>76</v>
      </c>
      <c r="M5" s="65"/>
      <c r="N5" s="64" t="s">
        <v>75</v>
      </c>
      <c r="O5" s="64" t="s">
        <v>76</v>
      </c>
      <c r="Q5" s="883"/>
      <c r="R5" s="998"/>
      <c r="S5" s="998"/>
      <c r="T5" s="998"/>
      <c r="U5" s="998"/>
      <c r="V5" s="998"/>
      <c r="W5" s="998"/>
      <c r="X5" s="998"/>
      <c r="Y5" s="998"/>
      <c r="Z5" s="998"/>
      <c r="AA5" s="998"/>
    </row>
    <row r="6" spans="1:29" ht="14.25" customHeight="1">
      <c r="A6" s="1226"/>
      <c r="B6" s="977">
        <v>0</v>
      </c>
      <c r="C6" s="976"/>
      <c r="D6" s="67"/>
      <c r="E6" s="376">
        <v>1658</v>
      </c>
      <c r="F6" s="385">
        <v>0</v>
      </c>
      <c r="G6" s="377"/>
      <c r="H6" s="447" t="s">
        <v>428</v>
      </c>
      <c r="I6" s="1086" t="s">
        <v>428</v>
      </c>
      <c r="J6" s="377"/>
      <c r="K6" s="1087" t="s">
        <v>428</v>
      </c>
      <c r="L6" s="1088" t="s">
        <v>428</v>
      </c>
      <c r="M6" s="55"/>
      <c r="N6" s="152">
        <v>1667</v>
      </c>
      <c r="O6" s="1225">
        <v>0</v>
      </c>
      <c r="Q6" s="866"/>
      <c r="R6" s="868"/>
      <c r="S6" s="868"/>
      <c r="T6" s="868"/>
      <c r="U6" s="868"/>
      <c r="V6" s="868"/>
      <c r="W6" s="868"/>
      <c r="X6" s="868"/>
      <c r="Y6" s="868"/>
      <c r="Z6" s="868"/>
      <c r="AA6" s="868"/>
      <c r="AB6" s="866"/>
      <c r="AC6" s="866"/>
    </row>
    <row r="7" spans="1:29" s="866" customFormat="1" ht="14.25" customHeight="1">
      <c r="A7" s="975">
        <v>1</v>
      </c>
      <c r="B7" s="1227" t="s">
        <v>77</v>
      </c>
      <c r="C7" s="974">
        <v>499</v>
      </c>
      <c r="D7" s="973"/>
      <c r="E7" s="376">
        <v>19789</v>
      </c>
      <c r="F7" s="376">
        <v>3895588</v>
      </c>
      <c r="G7" s="377"/>
      <c r="H7" s="447">
        <v>22230</v>
      </c>
      <c r="I7" s="1086">
        <v>3523825</v>
      </c>
      <c r="J7" s="377"/>
      <c r="K7" s="1087">
        <v>3592</v>
      </c>
      <c r="L7" s="1088">
        <v>525945</v>
      </c>
      <c r="M7" s="974"/>
      <c r="N7" s="152">
        <v>45611</v>
      </c>
      <c r="O7" s="152">
        <v>7945358</v>
      </c>
      <c r="R7" s="868"/>
      <c r="S7" s="868"/>
      <c r="T7" s="868"/>
      <c r="U7" s="868"/>
      <c r="V7" s="868"/>
      <c r="W7" s="868"/>
      <c r="X7" s="868"/>
      <c r="Y7" s="868"/>
      <c r="Z7" s="868"/>
      <c r="AA7" s="868"/>
    </row>
    <row r="8" spans="1:29" ht="14.25" customHeight="1">
      <c r="A8" s="55">
        <v>500</v>
      </c>
      <c r="B8" s="1228" t="s">
        <v>77</v>
      </c>
      <c r="C8" s="55">
        <v>999</v>
      </c>
      <c r="D8" s="67"/>
      <c r="E8" s="376">
        <v>6806</v>
      </c>
      <c r="F8" s="376">
        <v>4851439</v>
      </c>
      <c r="G8" s="378"/>
      <c r="H8" s="376">
        <v>4535</v>
      </c>
      <c r="I8" s="376">
        <v>3196740</v>
      </c>
      <c r="J8" s="378"/>
      <c r="K8" s="1089">
        <v>433</v>
      </c>
      <c r="L8" s="1087">
        <v>296325</v>
      </c>
      <c r="M8" s="148"/>
      <c r="N8" s="152">
        <v>11774</v>
      </c>
      <c r="O8" s="152">
        <v>8344504</v>
      </c>
      <c r="Q8" s="866"/>
      <c r="R8" s="868"/>
      <c r="S8" s="868"/>
      <c r="T8" s="868"/>
      <c r="U8" s="868"/>
      <c r="V8" s="868"/>
      <c r="W8" s="868"/>
      <c r="X8" s="868"/>
      <c r="Y8" s="868"/>
      <c r="Z8" s="868"/>
      <c r="AA8" s="868"/>
      <c r="AB8" s="868"/>
      <c r="AC8" s="868"/>
    </row>
    <row r="9" spans="1:29" ht="14.25" customHeight="1">
      <c r="A9" s="55">
        <v>1000</v>
      </c>
      <c r="B9" s="1229" t="s">
        <v>77</v>
      </c>
      <c r="C9" s="55">
        <v>1999</v>
      </c>
      <c r="D9" s="67"/>
      <c r="E9" s="376">
        <v>5944</v>
      </c>
      <c r="F9" s="376">
        <v>8663467</v>
      </c>
      <c r="G9" s="378"/>
      <c r="H9" s="376">
        <v>3113</v>
      </c>
      <c r="I9" s="376">
        <v>4511327</v>
      </c>
      <c r="J9" s="378"/>
      <c r="K9" s="1089">
        <v>212</v>
      </c>
      <c r="L9" s="1087">
        <v>323502</v>
      </c>
      <c r="M9" s="148"/>
      <c r="N9" s="152">
        <v>9269</v>
      </c>
      <c r="O9" s="152">
        <v>13498296</v>
      </c>
      <c r="Q9" s="866"/>
      <c r="R9" s="868"/>
      <c r="S9" s="868"/>
      <c r="T9" s="868"/>
      <c r="U9" s="868"/>
      <c r="V9" s="868"/>
      <c r="W9" s="868"/>
      <c r="X9" s="868"/>
      <c r="Y9" s="868"/>
      <c r="Z9" s="868"/>
      <c r="AA9" s="868"/>
      <c r="AB9" s="868"/>
      <c r="AC9" s="868"/>
    </row>
    <row r="10" spans="1:29" ht="14.25" customHeight="1">
      <c r="A10" s="55">
        <v>2000</v>
      </c>
      <c r="B10" s="1229" t="s">
        <v>77</v>
      </c>
      <c r="C10" s="55">
        <v>2999</v>
      </c>
      <c r="D10" s="67"/>
      <c r="E10" s="376">
        <v>3406</v>
      </c>
      <c r="F10" s="376">
        <v>8349087</v>
      </c>
      <c r="G10" s="378"/>
      <c r="H10" s="376">
        <v>1580</v>
      </c>
      <c r="I10" s="376">
        <v>3847860</v>
      </c>
      <c r="J10" s="378"/>
      <c r="K10" s="1089">
        <v>124</v>
      </c>
      <c r="L10" s="1087">
        <v>307052</v>
      </c>
      <c r="M10" s="148"/>
      <c r="N10" s="152">
        <v>5110</v>
      </c>
      <c r="O10" s="152">
        <v>12503999</v>
      </c>
      <c r="Q10" s="866"/>
      <c r="R10" s="868"/>
      <c r="S10" s="868"/>
      <c r="T10" s="868"/>
      <c r="U10" s="868"/>
      <c r="V10" s="868"/>
      <c r="W10" s="868"/>
      <c r="X10" s="868"/>
      <c r="Y10" s="868"/>
      <c r="Z10" s="868"/>
      <c r="AA10" s="868"/>
      <c r="AB10" s="868"/>
      <c r="AC10" s="868"/>
    </row>
    <row r="11" spans="1:29" ht="14.25" customHeight="1">
      <c r="A11" s="55">
        <v>3000</v>
      </c>
      <c r="B11" s="1229" t="s">
        <v>77</v>
      </c>
      <c r="C11" s="55">
        <v>3999</v>
      </c>
      <c r="D11" s="67"/>
      <c r="E11" s="376">
        <v>2224</v>
      </c>
      <c r="F11" s="376">
        <v>7714322</v>
      </c>
      <c r="G11" s="378"/>
      <c r="H11" s="379">
        <v>964</v>
      </c>
      <c r="I11" s="376">
        <v>3365237</v>
      </c>
      <c r="J11" s="378"/>
      <c r="K11" s="1089">
        <v>74</v>
      </c>
      <c r="L11" s="1087">
        <v>256576</v>
      </c>
      <c r="M11" s="148"/>
      <c r="N11" s="152">
        <v>3262</v>
      </c>
      <c r="O11" s="152">
        <v>11336135</v>
      </c>
      <c r="Q11" s="866"/>
      <c r="R11" s="868"/>
      <c r="S11" s="868"/>
      <c r="T11" s="868"/>
      <c r="U11" s="868"/>
      <c r="V11" s="868"/>
      <c r="W11" s="868"/>
      <c r="X11" s="868"/>
      <c r="Y11" s="868"/>
      <c r="Z11" s="868"/>
      <c r="AA11" s="868"/>
      <c r="AB11" s="868"/>
      <c r="AC11" s="868"/>
    </row>
    <row r="12" spans="1:29" ht="14.25" customHeight="1">
      <c r="A12" s="55">
        <v>4000</v>
      </c>
      <c r="B12" s="1229" t="s">
        <v>77</v>
      </c>
      <c r="C12" s="55">
        <v>4999</v>
      </c>
      <c r="D12" s="67"/>
      <c r="E12" s="376">
        <v>1477</v>
      </c>
      <c r="F12" s="376">
        <v>6599715</v>
      </c>
      <c r="G12" s="378"/>
      <c r="H12" s="379">
        <v>738</v>
      </c>
      <c r="I12" s="376">
        <v>3301686</v>
      </c>
      <c r="J12" s="378"/>
      <c r="K12" s="1089">
        <v>55</v>
      </c>
      <c r="L12" s="1087">
        <v>248416</v>
      </c>
      <c r="M12" s="148"/>
      <c r="N12" s="152">
        <v>2270</v>
      </c>
      <c r="O12" s="152">
        <v>10149817</v>
      </c>
      <c r="Q12" s="866"/>
      <c r="R12" s="868"/>
      <c r="S12" s="868"/>
      <c r="T12" s="868"/>
      <c r="U12" s="868"/>
      <c r="V12" s="868"/>
      <c r="W12" s="868"/>
      <c r="X12" s="868"/>
      <c r="Y12" s="868"/>
      <c r="Z12" s="868"/>
      <c r="AA12" s="868"/>
      <c r="AB12" s="868"/>
      <c r="AC12" s="868"/>
    </row>
    <row r="13" spans="1:29" ht="14.25" customHeight="1">
      <c r="A13" s="55">
        <v>5000</v>
      </c>
      <c r="B13" s="1229" t="s">
        <v>77</v>
      </c>
      <c r="C13" s="55">
        <v>5999</v>
      </c>
      <c r="D13" s="67"/>
      <c r="E13" s="376">
        <v>1080</v>
      </c>
      <c r="F13" s="376">
        <v>5894848</v>
      </c>
      <c r="G13" s="378"/>
      <c r="H13" s="379">
        <v>537</v>
      </c>
      <c r="I13" s="376">
        <v>2941068</v>
      </c>
      <c r="J13" s="378"/>
      <c r="K13" s="1089">
        <v>44</v>
      </c>
      <c r="L13" s="1087">
        <v>241447</v>
      </c>
      <c r="M13" s="148"/>
      <c r="N13" s="152">
        <v>1661</v>
      </c>
      <c r="O13" s="152">
        <v>9077363</v>
      </c>
      <c r="Q13" s="866"/>
      <c r="R13" s="868"/>
      <c r="S13" s="868"/>
      <c r="T13" s="868"/>
      <c r="U13" s="868"/>
      <c r="V13" s="868"/>
      <c r="W13" s="868"/>
      <c r="X13" s="868"/>
      <c r="Y13" s="868"/>
      <c r="Z13" s="868"/>
      <c r="AA13" s="868"/>
      <c r="AB13" s="868"/>
      <c r="AC13" s="868"/>
    </row>
    <row r="14" spans="1:29" ht="14.25" customHeight="1">
      <c r="A14" s="55">
        <v>6000</v>
      </c>
      <c r="B14" s="1229" t="s">
        <v>77</v>
      </c>
      <c r="C14" s="55">
        <v>6999</v>
      </c>
      <c r="D14" s="67"/>
      <c r="E14" s="379">
        <v>764</v>
      </c>
      <c r="F14" s="376">
        <v>4946880</v>
      </c>
      <c r="G14" s="378"/>
      <c r="H14" s="379">
        <v>403</v>
      </c>
      <c r="I14" s="376">
        <v>2602324</v>
      </c>
      <c r="J14" s="378"/>
      <c r="K14" s="1089">
        <v>27</v>
      </c>
      <c r="L14" s="1087">
        <v>177568</v>
      </c>
      <c r="M14" s="148"/>
      <c r="N14" s="152">
        <v>1194</v>
      </c>
      <c r="O14" s="152">
        <v>7726772</v>
      </c>
      <c r="Q14" s="866"/>
      <c r="S14" s="868"/>
      <c r="T14" s="868"/>
      <c r="U14" s="868"/>
      <c r="V14" s="868"/>
      <c r="W14" s="868"/>
      <c r="X14" s="868"/>
      <c r="Y14" s="868"/>
      <c r="Z14" s="866"/>
      <c r="AA14" s="868"/>
      <c r="AB14" s="868"/>
      <c r="AC14" s="868"/>
    </row>
    <row r="15" spans="1:29" ht="14.25" customHeight="1">
      <c r="A15" s="55">
        <v>7000</v>
      </c>
      <c r="B15" s="1229" t="s">
        <v>77</v>
      </c>
      <c r="C15" s="55">
        <v>7999</v>
      </c>
      <c r="D15" s="67"/>
      <c r="E15" s="379">
        <v>636</v>
      </c>
      <c r="F15" s="376">
        <v>4767708</v>
      </c>
      <c r="G15" s="378"/>
      <c r="H15" s="379">
        <v>326</v>
      </c>
      <c r="I15" s="376">
        <v>2441711</v>
      </c>
      <c r="J15" s="378"/>
      <c r="K15" s="1089">
        <v>21</v>
      </c>
      <c r="L15" s="1087">
        <v>156662</v>
      </c>
      <c r="M15" s="148"/>
      <c r="N15" s="152">
        <v>983</v>
      </c>
      <c r="O15" s="152">
        <v>7366081</v>
      </c>
      <c r="Q15" s="866"/>
      <c r="S15" s="868"/>
      <c r="U15" s="868"/>
      <c r="V15" s="868"/>
      <c r="W15" s="868"/>
      <c r="X15" s="868"/>
      <c r="Y15" s="868"/>
      <c r="Z15" s="866"/>
      <c r="AA15" s="868"/>
      <c r="AB15" s="868"/>
      <c r="AC15" s="868"/>
    </row>
    <row r="16" spans="1:29" ht="14.25" customHeight="1">
      <c r="A16" s="55">
        <v>8000</v>
      </c>
      <c r="B16" s="1229" t="s">
        <v>77</v>
      </c>
      <c r="C16" s="55">
        <v>8999</v>
      </c>
      <c r="D16" s="67"/>
      <c r="E16" s="379">
        <v>497</v>
      </c>
      <c r="F16" s="376">
        <v>4225072</v>
      </c>
      <c r="G16" s="378"/>
      <c r="H16" s="379">
        <v>252</v>
      </c>
      <c r="I16" s="376">
        <v>2136223</v>
      </c>
      <c r="J16" s="378"/>
      <c r="K16" s="1089">
        <v>12</v>
      </c>
      <c r="L16" s="1087">
        <v>101819</v>
      </c>
      <c r="M16" s="148"/>
      <c r="N16" s="152">
        <v>761</v>
      </c>
      <c r="O16" s="152">
        <v>6463114</v>
      </c>
      <c r="Q16" s="866"/>
      <c r="R16" s="868"/>
      <c r="S16" s="868"/>
      <c r="U16" s="868"/>
      <c r="V16" s="868"/>
      <c r="W16" s="868"/>
      <c r="X16" s="868"/>
      <c r="Y16" s="868"/>
      <c r="Z16" s="868"/>
      <c r="AA16" s="868"/>
      <c r="AB16" s="866"/>
      <c r="AC16" s="868"/>
    </row>
    <row r="17" spans="1:29" ht="14.25" customHeight="1">
      <c r="A17" s="55">
        <v>9000</v>
      </c>
      <c r="B17" s="1229" t="s">
        <v>77</v>
      </c>
      <c r="C17" s="55">
        <v>9999</v>
      </c>
      <c r="D17" s="67"/>
      <c r="E17" s="379">
        <v>423</v>
      </c>
      <c r="F17" s="376">
        <v>4012876</v>
      </c>
      <c r="G17" s="378"/>
      <c r="H17" s="379">
        <v>202</v>
      </c>
      <c r="I17" s="376">
        <v>1924760</v>
      </c>
      <c r="J17" s="378"/>
      <c r="K17" s="1089">
        <v>16</v>
      </c>
      <c r="L17" s="1087">
        <v>152282</v>
      </c>
      <c r="M17" s="148"/>
      <c r="N17" s="152">
        <v>641</v>
      </c>
      <c r="O17" s="152">
        <v>6089918</v>
      </c>
      <c r="Q17" s="866"/>
      <c r="S17" s="868"/>
      <c r="U17" s="868"/>
      <c r="V17" s="868"/>
      <c r="W17" s="868"/>
      <c r="X17" s="868"/>
      <c r="Y17" s="868"/>
      <c r="Z17" s="868"/>
      <c r="AA17" s="868"/>
      <c r="AB17" s="866"/>
      <c r="AC17" s="868"/>
    </row>
    <row r="18" spans="1:29" ht="14.25" customHeight="1">
      <c r="A18" s="55">
        <v>10000</v>
      </c>
      <c r="B18" s="1229" t="s">
        <v>77</v>
      </c>
      <c r="C18" s="55">
        <v>14999</v>
      </c>
      <c r="D18" s="67"/>
      <c r="E18" s="376">
        <v>1451</v>
      </c>
      <c r="F18" s="376">
        <v>17753881</v>
      </c>
      <c r="G18" s="378"/>
      <c r="H18" s="379">
        <v>621</v>
      </c>
      <c r="I18" s="376">
        <v>7524901</v>
      </c>
      <c r="J18" s="378"/>
      <c r="K18" s="1089">
        <v>49</v>
      </c>
      <c r="L18" s="1087">
        <v>605593</v>
      </c>
      <c r="M18" s="148"/>
      <c r="N18" s="152">
        <v>2121</v>
      </c>
      <c r="O18" s="152">
        <v>25884375</v>
      </c>
      <c r="Q18" s="866"/>
      <c r="R18" s="868"/>
      <c r="S18" s="868"/>
      <c r="U18" s="868"/>
      <c r="V18" s="868"/>
      <c r="W18" s="868"/>
      <c r="X18" s="868"/>
      <c r="Y18" s="868"/>
      <c r="Z18" s="868"/>
      <c r="AA18" s="868"/>
      <c r="AB18" s="866"/>
      <c r="AC18" s="868"/>
    </row>
    <row r="19" spans="1:29" ht="14.25" customHeight="1">
      <c r="A19" s="55">
        <v>15000</v>
      </c>
      <c r="B19" s="1229" t="s">
        <v>77</v>
      </c>
      <c r="C19" s="55">
        <v>19999</v>
      </c>
      <c r="D19" s="67"/>
      <c r="E19" s="379">
        <v>834</v>
      </c>
      <c r="F19" s="376">
        <v>14444598</v>
      </c>
      <c r="G19" s="378"/>
      <c r="H19" s="379">
        <v>331</v>
      </c>
      <c r="I19" s="376">
        <v>5714290</v>
      </c>
      <c r="J19" s="378"/>
      <c r="K19" s="1089">
        <v>27</v>
      </c>
      <c r="L19" s="1087">
        <v>469333</v>
      </c>
      <c r="M19" s="148"/>
      <c r="N19" s="152">
        <v>1192</v>
      </c>
      <c r="O19" s="152">
        <v>20628221</v>
      </c>
      <c r="Q19" s="866"/>
      <c r="S19" s="868"/>
      <c r="T19" s="868"/>
      <c r="U19" s="868"/>
      <c r="V19" s="868"/>
      <c r="W19" s="868"/>
      <c r="X19" s="868"/>
      <c r="Y19" s="868"/>
      <c r="Z19" s="866"/>
      <c r="AA19" s="868"/>
      <c r="AB19" s="868"/>
      <c r="AC19" s="868"/>
    </row>
    <row r="20" spans="1:29" ht="14.25" customHeight="1">
      <c r="A20" s="55">
        <v>20000</v>
      </c>
      <c r="B20" s="1229" t="s">
        <v>77</v>
      </c>
      <c r="C20" s="55">
        <v>29999</v>
      </c>
      <c r="D20" s="67"/>
      <c r="E20" s="379">
        <v>948</v>
      </c>
      <c r="F20" s="376">
        <v>23303858</v>
      </c>
      <c r="G20" s="378"/>
      <c r="H20" s="379">
        <v>351</v>
      </c>
      <c r="I20" s="376">
        <v>8557869</v>
      </c>
      <c r="J20" s="378"/>
      <c r="K20" s="1089">
        <v>31</v>
      </c>
      <c r="L20" s="1087">
        <v>737963</v>
      </c>
      <c r="M20" s="148"/>
      <c r="N20" s="152">
        <v>1330</v>
      </c>
      <c r="O20" s="152">
        <v>32599690</v>
      </c>
      <c r="Q20" s="866"/>
      <c r="S20" s="868"/>
      <c r="U20" s="868"/>
      <c r="V20" s="868"/>
      <c r="W20" s="868"/>
      <c r="X20" s="868"/>
      <c r="Y20" s="868"/>
      <c r="Z20" s="866"/>
      <c r="AA20" s="868"/>
      <c r="AB20" s="868"/>
      <c r="AC20" s="868"/>
    </row>
    <row r="21" spans="1:29" ht="14.25" customHeight="1">
      <c r="A21" s="55">
        <v>30000</v>
      </c>
      <c r="B21" s="1229" t="s">
        <v>77</v>
      </c>
      <c r="C21" s="55">
        <v>39999</v>
      </c>
      <c r="D21" s="67"/>
      <c r="E21" s="379">
        <v>602</v>
      </c>
      <c r="F21" s="376">
        <v>20890118</v>
      </c>
      <c r="G21" s="378"/>
      <c r="H21" s="379">
        <v>205</v>
      </c>
      <c r="I21" s="376">
        <v>7084291</v>
      </c>
      <c r="J21" s="378"/>
      <c r="K21" s="1089">
        <v>21</v>
      </c>
      <c r="L21" s="1087">
        <v>721943</v>
      </c>
      <c r="M21" s="148"/>
      <c r="N21" s="152">
        <v>828</v>
      </c>
      <c r="O21" s="152">
        <v>28696352</v>
      </c>
      <c r="Q21" s="866"/>
      <c r="S21" s="868"/>
      <c r="U21" s="868"/>
      <c r="V21" s="868"/>
      <c r="W21" s="868"/>
      <c r="X21" s="868"/>
      <c r="Y21" s="868"/>
      <c r="Z21" s="866"/>
      <c r="AA21" s="868"/>
      <c r="AB21" s="868"/>
      <c r="AC21" s="868"/>
    </row>
    <row r="22" spans="1:29" ht="14.25" customHeight="1">
      <c r="A22" s="55">
        <v>40000</v>
      </c>
      <c r="B22" s="1229" t="s">
        <v>77</v>
      </c>
      <c r="C22" s="55">
        <v>49999</v>
      </c>
      <c r="D22" s="67"/>
      <c r="E22" s="379">
        <v>421</v>
      </c>
      <c r="F22" s="376">
        <v>18806363</v>
      </c>
      <c r="G22" s="378"/>
      <c r="H22" s="379">
        <v>86</v>
      </c>
      <c r="I22" s="376">
        <v>3858400</v>
      </c>
      <c r="J22" s="378"/>
      <c r="K22" s="1089">
        <v>14</v>
      </c>
      <c r="L22" s="1087">
        <v>635956</v>
      </c>
      <c r="M22" s="148"/>
      <c r="N22" s="152">
        <v>521</v>
      </c>
      <c r="O22" s="152">
        <v>23300719</v>
      </c>
      <c r="Q22" s="866"/>
      <c r="S22" s="868"/>
      <c r="U22" s="868"/>
      <c r="V22" s="868"/>
      <c r="W22" s="868"/>
      <c r="X22" s="868"/>
      <c r="Y22" s="868"/>
      <c r="Z22" s="866"/>
      <c r="AA22" s="868"/>
      <c r="AB22" s="866"/>
      <c r="AC22" s="868"/>
    </row>
    <row r="23" spans="1:29" ht="14.25" customHeight="1">
      <c r="A23" s="55">
        <v>50000</v>
      </c>
      <c r="B23" s="1229" t="s">
        <v>77</v>
      </c>
      <c r="C23" s="55">
        <v>59999</v>
      </c>
      <c r="D23" s="67"/>
      <c r="E23" s="379">
        <v>292</v>
      </c>
      <c r="F23" s="376">
        <v>15865912</v>
      </c>
      <c r="G23" s="378"/>
      <c r="H23" s="379">
        <v>81</v>
      </c>
      <c r="I23" s="376">
        <v>4386917</v>
      </c>
      <c r="J23" s="378"/>
      <c r="K23" s="1089">
        <v>9</v>
      </c>
      <c r="L23" s="1087">
        <v>497985</v>
      </c>
      <c r="M23" s="148"/>
      <c r="N23" s="152">
        <v>382</v>
      </c>
      <c r="O23" s="152">
        <v>20750814</v>
      </c>
      <c r="Q23" s="866"/>
      <c r="S23" s="868"/>
      <c r="U23" s="868"/>
      <c r="V23" s="868"/>
      <c r="W23" s="868"/>
      <c r="X23" s="868"/>
      <c r="Y23" s="868"/>
      <c r="Z23" s="866"/>
      <c r="AA23" s="868"/>
      <c r="AB23" s="866"/>
      <c r="AC23" s="868"/>
    </row>
    <row r="24" spans="1:29" ht="14.25" customHeight="1">
      <c r="A24" s="55">
        <v>60000</v>
      </c>
      <c r="B24" s="1229" t="s">
        <v>77</v>
      </c>
      <c r="C24" s="55">
        <v>69999</v>
      </c>
      <c r="D24" s="67"/>
      <c r="E24" s="379">
        <v>231</v>
      </c>
      <c r="F24" s="376">
        <v>14966617</v>
      </c>
      <c r="G24" s="378"/>
      <c r="H24" s="386">
        <v>56</v>
      </c>
      <c r="I24" s="447">
        <v>3657585</v>
      </c>
      <c r="J24" s="378"/>
      <c r="K24" s="1089">
        <v>4</v>
      </c>
      <c r="L24" s="1087">
        <v>266589</v>
      </c>
      <c r="M24" s="148"/>
      <c r="N24" s="152">
        <v>291</v>
      </c>
      <c r="O24" s="152">
        <v>18890791</v>
      </c>
      <c r="Q24" s="866"/>
      <c r="S24" s="868"/>
      <c r="U24" s="868"/>
      <c r="V24" s="868"/>
      <c r="W24" s="868"/>
      <c r="X24" s="868"/>
      <c r="Y24" s="868"/>
      <c r="Z24" s="866"/>
      <c r="AA24" s="868"/>
      <c r="AB24" s="866"/>
      <c r="AC24" s="868"/>
    </row>
    <row r="25" spans="1:29" ht="14.25" customHeight="1">
      <c r="A25" s="55">
        <v>70000</v>
      </c>
      <c r="B25" s="1229" t="s">
        <v>77</v>
      </c>
      <c r="C25" s="55">
        <v>79999</v>
      </c>
      <c r="D25" s="67"/>
      <c r="E25" s="379">
        <v>179</v>
      </c>
      <c r="F25" s="376">
        <v>13402737</v>
      </c>
      <c r="G25" s="378"/>
      <c r="H25" s="1089" t="s">
        <v>428</v>
      </c>
      <c r="I25" s="1087" t="s">
        <v>428</v>
      </c>
      <c r="J25" s="378"/>
      <c r="K25" s="1089" t="s">
        <v>428</v>
      </c>
      <c r="L25" s="1087" t="s">
        <v>428</v>
      </c>
      <c r="M25" s="148"/>
      <c r="N25" s="152">
        <v>223</v>
      </c>
      <c r="O25" s="152">
        <v>16697956</v>
      </c>
      <c r="Q25" s="866"/>
      <c r="S25" s="868"/>
      <c r="U25" s="868"/>
      <c r="V25" s="868"/>
      <c r="W25" s="868"/>
      <c r="X25" s="868"/>
      <c r="Y25" s="868"/>
      <c r="Z25" s="866"/>
      <c r="AA25" s="868"/>
      <c r="AB25" s="866"/>
      <c r="AC25" s="868"/>
    </row>
    <row r="26" spans="1:29" ht="14.25" customHeight="1">
      <c r="A26" s="55">
        <v>80000</v>
      </c>
      <c r="B26" s="1229" t="s">
        <v>77</v>
      </c>
      <c r="C26" s="55">
        <v>89999</v>
      </c>
      <c r="D26" s="67"/>
      <c r="E26" s="379">
        <v>148</v>
      </c>
      <c r="F26" s="376">
        <v>12542548</v>
      </c>
      <c r="G26" s="378"/>
      <c r="H26" s="386">
        <v>34</v>
      </c>
      <c r="I26" s="447">
        <v>2903321</v>
      </c>
      <c r="J26" s="378"/>
      <c r="K26" s="1089">
        <v>4</v>
      </c>
      <c r="L26" s="1087">
        <v>343160</v>
      </c>
      <c r="M26" s="148"/>
      <c r="N26" s="152">
        <v>186</v>
      </c>
      <c r="O26" s="152">
        <v>15789029</v>
      </c>
      <c r="Q26" s="866"/>
      <c r="S26" s="868"/>
      <c r="U26" s="868"/>
      <c r="V26" s="868"/>
      <c r="W26" s="868"/>
      <c r="X26" s="868"/>
      <c r="Y26" s="868"/>
      <c r="Z26" s="868"/>
      <c r="AA26" s="868"/>
      <c r="AB26" s="866"/>
      <c r="AC26" s="868"/>
    </row>
    <row r="27" spans="1:29" ht="14.25" customHeight="1">
      <c r="A27" s="55">
        <v>90000</v>
      </c>
      <c r="B27" s="1229" t="s">
        <v>77</v>
      </c>
      <c r="C27" s="55">
        <v>99999</v>
      </c>
      <c r="D27" s="67"/>
      <c r="E27" s="379">
        <v>121</v>
      </c>
      <c r="F27" s="380">
        <v>11491730</v>
      </c>
      <c r="G27" s="378"/>
      <c r="H27" s="379">
        <v>32</v>
      </c>
      <c r="I27" s="380">
        <v>3045391</v>
      </c>
      <c r="J27" s="378"/>
      <c r="K27" s="1089">
        <v>4</v>
      </c>
      <c r="L27" s="1090">
        <v>379207</v>
      </c>
      <c r="M27" s="148"/>
      <c r="N27" s="152">
        <v>157</v>
      </c>
      <c r="O27" s="152">
        <v>14916328</v>
      </c>
      <c r="Q27" s="866"/>
      <c r="S27" s="868"/>
      <c r="U27" s="868"/>
      <c r="V27" s="868"/>
      <c r="W27" s="868"/>
      <c r="X27" s="868"/>
      <c r="Y27" s="868"/>
      <c r="Z27" s="866"/>
      <c r="AA27" s="868"/>
      <c r="AB27" s="866"/>
      <c r="AC27" s="868"/>
    </row>
    <row r="28" spans="1:29" ht="14.25" customHeight="1">
      <c r="A28" s="55">
        <v>100000</v>
      </c>
      <c r="B28" s="1229" t="s">
        <v>77</v>
      </c>
      <c r="C28" s="55">
        <v>249999</v>
      </c>
      <c r="D28" s="67"/>
      <c r="E28" s="379">
        <v>839</v>
      </c>
      <c r="F28" s="380">
        <v>132442031</v>
      </c>
      <c r="G28" s="378"/>
      <c r="H28" s="379">
        <v>153</v>
      </c>
      <c r="I28" s="380">
        <v>23752867</v>
      </c>
      <c r="J28" s="378"/>
      <c r="K28" s="1089">
        <v>15</v>
      </c>
      <c r="L28" s="1090">
        <v>2457051</v>
      </c>
      <c r="M28" s="148"/>
      <c r="N28" s="152">
        <v>1007</v>
      </c>
      <c r="O28" s="152">
        <v>158651949</v>
      </c>
      <c r="Q28" s="866"/>
      <c r="S28" s="868"/>
      <c r="U28" s="868"/>
      <c r="V28" s="868"/>
      <c r="W28" s="868"/>
      <c r="X28" s="868"/>
      <c r="Y28" s="868"/>
      <c r="Z28" s="866"/>
      <c r="AA28" s="868"/>
      <c r="AB28" s="866"/>
      <c r="AC28" s="868"/>
    </row>
    <row r="29" spans="1:29" ht="14.25" customHeight="1">
      <c r="A29" s="55">
        <v>250000</v>
      </c>
      <c r="B29" s="1229" t="s">
        <v>77</v>
      </c>
      <c r="C29" s="55">
        <v>499999</v>
      </c>
      <c r="D29" s="67"/>
      <c r="E29" s="379">
        <v>351</v>
      </c>
      <c r="F29" s="380">
        <v>122412389</v>
      </c>
      <c r="G29" s="378"/>
      <c r="H29" s="379">
        <v>51</v>
      </c>
      <c r="I29" s="380">
        <v>17943879</v>
      </c>
      <c r="J29" s="378"/>
      <c r="K29" s="1089">
        <v>6</v>
      </c>
      <c r="L29" s="1090">
        <v>1763768</v>
      </c>
      <c r="M29" s="148"/>
      <c r="N29" s="152">
        <v>408</v>
      </c>
      <c r="O29" s="152">
        <v>142120036</v>
      </c>
      <c r="Q29" s="866"/>
      <c r="S29" s="868"/>
      <c r="U29" s="868"/>
      <c r="V29" s="868"/>
      <c r="W29" s="868"/>
      <c r="X29" s="868"/>
      <c r="Y29" s="868"/>
      <c r="Z29" s="866"/>
      <c r="AA29" s="868"/>
      <c r="AB29" s="868"/>
      <c r="AC29" s="868"/>
    </row>
    <row r="30" spans="1:29" ht="14.25" customHeight="1">
      <c r="A30" s="55">
        <v>500000</v>
      </c>
      <c r="B30" s="1229" t="s">
        <v>77</v>
      </c>
      <c r="C30" s="55">
        <v>999999</v>
      </c>
      <c r="D30" s="67"/>
      <c r="E30" s="379">
        <v>227</v>
      </c>
      <c r="F30" s="380">
        <v>161951320</v>
      </c>
      <c r="G30" s="378"/>
      <c r="H30" s="386" t="s">
        <v>428</v>
      </c>
      <c r="I30" s="387" t="s">
        <v>428</v>
      </c>
      <c r="J30" s="381"/>
      <c r="K30" s="1089" t="s">
        <v>428</v>
      </c>
      <c r="L30" s="1090" t="s">
        <v>428</v>
      </c>
      <c r="M30" s="148"/>
      <c r="N30" s="152">
        <v>249</v>
      </c>
      <c r="O30" s="152">
        <v>177457082</v>
      </c>
      <c r="Q30" s="866"/>
      <c r="R30" s="868"/>
      <c r="S30" s="868"/>
      <c r="T30" s="868"/>
      <c r="U30" s="868"/>
      <c r="V30" s="868"/>
      <c r="W30" s="868"/>
      <c r="X30" s="868"/>
      <c r="Y30" s="868"/>
      <c r="Z30" s="868"/>
      <c r="AA30" s="868"/>
      <c r="AB30" s="866"/>
      <c r="AC30" s="868"/>
    </row>
    <row r="31" spans="1:29" ht="14.25" customHeight="1">
      <c r="A31" s="513">
        <v>1000000</v>
      </c>
      <c r="B31" s="1230"/>
      <c r="C31" s="382" t="s">
        <v>78</v>
      </c>
      <c r="D31" s="67"/>
      <c r="E31" s="379">
        <v>301</v>
      </c>
      <c r="F31" s="380">
        <v>1154460451</v>
      </c>
      <c r="G31" s="378"/>
      <c r="H31" s="386" t="s">
        <v>428</v>
      </c>
      <c r="I31" s="447" t="s">
        <v>428</v>
      </c>
      <c r="J31" s="381"/>
      <c r="K31" s="1089" t="s">
        <v>428</v>
      </c>
      <c r="L31" s="1087" t="s">
        <v>428</v>
      </c>
      <c r="M31" s="148"/>
      <c r="N31" s="152">
        <v>327</v>
      </c>
      <c r="O31" s="152">
        <v>1252224532</v>
      </c>
      <c r="Q31" s="866"/>
      <c r="R31" s="868"/>
      <c r="S31" s="868"/>
      <c r="U31" s="868"/>
      <c r="V31" s="868"/>
      <c r="W31" s="868"/>
      <c r="X31" s="868"/>
      <c r="Y31" s="868"/>
      <c r="Z31" s="866"/>
      <c r="AA31" s="868"/>
      <c r="AB31" s="866"/>
      <c r="AC31" s="868"/>
    </row>
    <row r="32" spans="1:29" s="15" customFormat="1" ht="14.25" customHeight="1" thickBot="1">
      <c r="A32" s="383" t="s">
        <v>12</v>
      </c>
      <c r="B32" s="384"/>
      <c r="C32" s="383"/>
      <c r="D32" s="384"/>
      <c r="E32" s="436">
        <v>51649</v>
      </c>
      <c r="F32" s="978">
        <v>1798655555</v>
      </c>
      <c r="G32" s="436"/>
      <c r="H32" s="436">
        <v>36977</v>
      </c>
      <c r="I32" s="978">
        <v>234740990</v>
      </c>
      <c r="J32" s="436"/>
      <c r="K32" s="436">
        <v>4799</v>
      </c>
      <c r="L32" s="978">
        <v>15712686</v>
      </c>
      <c r="M32" s="436"/>
      <c r="N32" s="436">
        <v>93425</v>
      </c>
      <c r="O32" s="978">
        <v>2049109231</v>
      </c>
      <c r="Q32" s="870"/>
      <c r="R32" s="870"/>
      <c r="S32" s="870"/>
      <c r="T32" s="870"/>
      <c r="U32" s="375"/>
      <c r="V32" s="375"/>
      <c r="W32" s="870"/>
      <c r="X32" s="375"/>
      <c r="Y32" s="375"/>
      <c r="Z32" s="870"/>
      <c r="AA32" s="375"/>
      <c r="AB32" s="870"/>
      <c r="AC32" s="375"/>
    </row>
    <row r="33" spans="1:29" ht="14.25" customHeight="1">
      <c r="A33" s="45" t="s">
        <v>79</v>
      </c>
      <c r="B33" s="760"/>
      <c r="C33" s="43"/>
      <c r="D33" s="43"/>
      <c r="E33" s="43"/>
      <c r="F33" s="43"/>
      <c r="G33" s="43"/>
      <c r="H33" s="761"/>
      <c r="I33" s="43"/>
      <c r="J33" s="43"/>
      <c r="K33" s="43"/>
      <c r="L33" s="43"/>
      <c r="M33" s="43"/>
      <c r="N33" s="43"/>
      <c r="O33" s="43"/>
      <c r="Q33" s="866"/>
      <c r="S33" s="868"/>
      <c r="T33" s="868"/>
      <c r="U33" s="868"/>
      <c r="V33" s="868"/>
      <c r="W33" s="868"/>
      <c r="X33" s="868"/>
      <c r="Y33" s="868"/>
      <c r="Z33" s="868"/>
      <c r="AA33" s="868"/>
      <c r="AB33" s="868"/>
      <c r="AC33" s="868"/>
    </row>
    <row r="34" spans="1:29" ht="14.25" customHeight="1">
      <c r="A34" s="43"/>
      <c r="B34" s="760"/>
      <c r="C34" s="45"/>
      <c r="D34" s="43"/>
      <c r="E34" s="43"/>
      <c r="F34" s="85"/>
      <c r="G34" s="43"/>
      <c r="H34" s="54"/>
      <c r="I34" s="69"/>
      <c r="J34" s="69"/>
      <c r="K34" s="43"/>
      <c r="L34" s="54"/>
      <c r="M34" s="43"/>
      <c r="N34" s="761"/>
      <c r="O34" s="43"/>
    </row>
    <row r="35" spans="1:29" ht="14.25" customHeight="1" thickBot="1">
      <c r="A35" s="43"/>
      <c r="B35" s="760"/>
      <c r="C35" s="43"/>
      <c r="D35" s="43"/>
      <c r="E35" s="43"/>
      <c r="F35" s="97"/>
      <c r="G35" s="205"/>
      <c r="H35" s="54"/>
      <c r="I35" s="69"/>
      <c r="J35" s="69"/>
      <c r="K35" s="205"/>
      <c r="L35" s="43"/>
      <c r="M35" s="43"/>
      <c r="N35" s="43"/>
      <c r="O35" s="43"/>
    </row>
    <row r="36" spans="1:29" ht="12.75" customHeight="1">
      <c r="A36" s="1505" t="s">
        <v>453</v>
      </c>
      <c r="B36" s="1505"/>
      <c r="C36" s="1505"/>
      <c r="D36" s="1505"/>
      <c r="E36" s="1505"/>
      <c r="F36" s="1505"/>
      <c r="G36" s="1505"/>
      <c r="H36" s="1505"/>
      <c r="I36" s="1505"/>
      <c r="J36" s="1505"/>
      <c r="K36" s="1505"/>
      <c r="L36" s="1505"/>
      <c r="M36" s="206"/>
      <c r="N36" s="206"/>
      <c r="O36" s="32"/>
    </row>
    <row r="37" spans="1:29">
      <c r="A37" s="1506" t="s">
        <v>440</v>
      </c>
      <c r="B37" s="1506"/>
      <c r="C37" s="137"/>
      <c r="D37" s="137"/>
      <c r="E37" s="1503" t="s">
        <v>80</v>
      </c>
      <c r="F37" s="1503"/>
      <c r="G37" s="53"/>
      <c r="H37" s="1503" t="s">
        <v>81</v>
      </c>
      <c r="I37" s="1503"/>
      <c r="J37" s="53"/>
      <c r="K37" s="1504" t="s">
        <v>12</v>
      </c>
      <c r="L37" s="1504"/>
      <c r="M37" s="33"/>
      <c r="O37" s="10"/>
    </row>
    <row r="38" spans="1:29" ht="24.75" customHeight="1">
      <c r="A38" s="1507"/>
      <c r="B38" s="1507"/>
      <c r="C38" s="482"/>
      <c r="D38" s="482"/>
      <c r="E38" s="484" t="s">
        <v>75</v>
      </c>
      <c r="F38" s="484" t="s">
        <v>76</v>
      </c>
      <c r="G38" s="483"/>
      <c r="H38" s="484" t="s">
        <v>75</v>
      </c>
      <c r="I38" s="484" t="s">
        <v>76</v>
      </c>
      <c r="J38" s="483"/>
      <c r="K38" s="485" t="s">
        <v>75</v>
      </c>
      <c r="L38" s="485" t="s">
        <v>76</v>
      </c>
      <c r="O38" s="10"/>
    </row>
    <row r="39" spans="1:29">
      <c r="A39" s="473">
        <v>25</v>
      </c>
      <c r="B39" s="1065"/>
      <c r="C39" s="474"/>
      <c r="D39" s="474"/>
      <c r="E39" s="203">
        <v>84773</v>
      </c>
      <c r="F39" s="480">
        <v>2044217</v>
      </c>
      <c r="G39" s="116"/>
      <c r="H39" s="374">
        <v>5256</v>
      </c>
      <c r="I39" s="481">
        <v>5355487</v>
      </c>
      <c r="J39" s="116"/>
      <c r="K39" s="374">
        <v>90029</v>
      </c>
      <c r="L39" s="481">
        <v>7399704</v>
      </c>
      <c r="O39" s="868"/>
      <c r="P39" s="866"/>
      <c r="Q39" s="866"/>
      <c r="S39" s="866"/>
      <c r="U39" s="866"/>
    </row>
    <row r="40" spans="1:29">
      <c r="A40" s="373">
        <v>75</v>
      </c>
      <c r="B40" s="1066"/>
      <c r="C40" s="116"/>
      <c r="D40" s="116"/>
      <c r="E40" s="203">
        <v>20083</v>
      </c>
      <c r="F40" s="204">
        <v>1488968</v>
      </c>
      <c r="G40" s="116"/>
      <c r="H40" s="118">
        <v>1831</v>
      </c>
      <c r="I40" s="118">
        <v>165666</v>
      </c>
      <c r="J40" s="116"/>
      <c r="K40" s="118">
        <v>21914</v>
      </c>
      <c r="L40" s="118">
        <v>1654634</v>
      </c>
      <c r="O40" s="868"/>
      <c r="P40" s="868"/>
      <c r="Q40" s="868"/>
      <c r="R40" s="868"/>
      <c r="S40" s="868"/>
      <c r="T40" s="868"/>
      <c r="U40" s="868"/>
      <c r="V40" s="868"/>
      <c r="W40" s="866"/>
      <c r="X40" s="866"/>
    </row>
    <row r="41" spans="1:29">
      <c r="A41" s="373">
        <v>175</v>
      </c>
      <c r="B41" s="1066"/>
      <c r="C41" s="116"/>
      <c r="D41" s="116"/>
      <c r="E41" s="203">
        <v>13324</v>
      </c>
      <c r="F41" s="204">
        <v>2313069</v>
      </c>
      <c r="G41" s="116"/>
      <c r="H41" s="118">
        <v>1607</v>
      </c>
      <c r="I41" s="118">
        <v>309074</v>
      </c>
      <c r="J41" s="116"/>
      <c r="K41" s="118">
        <v>14931</v>
      </c>
      <c r="L41" s="118">
        <v>2622143</v>
      </c>
      <c r="O41" s="868"/>
      <c r="P41" s="868"/>
      <c r="Q41" s="868"/>
      <c r="R41" s="868"/>
      <c r="S41" s="868"/>
      <c r="T41" s="868"/>
      <c r="U41" s="868"/>
      <c r="V41" s="868"/>
      <c r="W41" s="868"/>
      <c r="X41" s="868"/>
    </row>
    <row r="42" spans="1:29">
      <c r="A42" s="373" t="s">
        <v>431</v>
      </c>
      <c r="B42" s="1067"/>
      <c r="C42" s="116"/>
      <c r="D42" s="116"/>
      <c r="E42" s="203">
        <v>5883</v>
      </c>
      <c r="F42" s="204">
        <v>1643774</v>
      </c>
      <c r="G42" s="116"/>
      <c r="H42" s="118">
        <v>3678</v>
      </c>
      <c r="I42" s="118">
        <v>1175006</v>
      </c>
      <c r="J42" s="116"/>
      <c r="K42" s="118">
        <v>9561</v>
      </c>
      <c r="L42" s="118">
        <v>2818780</v>
      </c>
      <c r="O42" s="868"/>
      <c r="P42" s="868"/>
      <c r="Q42" s="868"/>
      <c r="R42" s="868"/>
      <c r="S42" s="868"/>
      <c r="T42" s="868"/>
      <c r="U42" s="868"/>
      <c r="V42" s="868"/>
      <c r="W42" s="868"/>
      <c r="X42" s="868"/>
    </row>
    <row r="43" spans="1:29">
      <c r="A43" s="373">
        <v>500</v>
      </c>
      <c r="B43" s="1066"/>
      <c r="C43" s="116"/>
      <c r="D43" s="116"/>
      <c r="E43" s="203">
        <v>11188</v>
      </c>
      <c r="F43" s="204">
        <v>5559375</v>
      </c>
      <c r="G43" s="116"/>
      <c r="H43" s="118">
        <v>2474</v>
      </c>
      <c r="I43" s="118">
        <v>1307406</v>
      </c>
      <c r="J43" s="116"/>
      <c r="K43" s="118">
        <v>13662</v>
      </c>
      <c r="L43" s="118">
        <v>6866781</v>
      </c>
      <c r="O43" s="868"/>
      <c r="P43" s="868"/>
      <c r="Q43" s="868"/>
      <c r="R43" s="868"/>
      <c r="S43" s="868"/>
      <c r="T43" s="868"/>
      <c r="U43" s="868"/>
      <c r="V43" s="868"/>
      <c r="W43" s="868"/>
      <c r="X43" s="868"/>
    </row>
    <row r="44" spans="1:29">
      <c r="A44" s="373">
        <v>1500</v>
      </c>
      <c r="B44" s="1067"/>
      <c r="C44" s="116"/>
      <c r="D44" s="116"/>
      <c r="E44" s="204">
        <v>11659</v>
      </c>
      <c r="F44" s="204">
        <v>17388000</v>
      </c>
      <c r="G44" s="116"/>
      <c r="H44" s="118">
        <v>4569</v>
      </c>
      <c r="I44" s="118">
        <v>7284854</v>
      </c>
      <c r="J44" s="116"/>
      <c r="K44" s="118">
        <v>16228</v>
      </c>
      <c r="L44" s="118">
        <v>24672854</v>
      </c>
      <c r="O44" s="868"/>
      <c r="P44" s="868"/>
      <c r="Q44" s="868"/>
      <c r="R44" s="868"/>
      <c r="S44" s="868"/>
      <c r="T44" s="868"/>
      <c r="U44" s="868"/>
      <c r="V44" s="868"/>
      <c r="W44" s="868"/>
      <c r="X44" s="868"/>
    </row>
    <row r="45" spans="1:29">
      <c r="A45" s="373">
        <v>3500</v>
      </c>
      <c r="B45" s="1067"/>
      <c r="C45" s="116"/>
      <c r="D45" s="116"/>
      <c r="E45" s="204">
        <v>2041</v>
      </c>
      <c r="F45" s="204">
        <v>7081375</v>
      </c>
      <c r="G45" s="116"/>
      <c r="H45" s="118">
        <v>1866</v>
      </c>
      <c r="I45" s="118">
        <v>7941656</v>
      </c>
      <c r="J45" s="116"/>
      <c r="K45" s="118">
        <v>3907</v>
      </c>
      <c r="L45" s="118">
        <v>15023031</v>
      </c>
      <c r="O45" s="868"/>
      <c r="P45" s="868"/>
      <c r="Q45" s="868"/>
      <c r="R45" s="868"/>
      <c r="S45" s="868"/>
      <c r="T45" s="868"/>
      <c r="U45" s="868"/>
      <c r="V45" s="868"/>
      <c r="W45" s="868"/>
      <c r="X45" s="868"/>
    </row>
    <row r="46" spans="1:29">
      <c r="A46" s="373">
        <v>5000</v>
      </c>
      <c r="B46" s="1067"/>
      <c r="C46" s="116"/>
      <c r="D46" s="116"/>
      <c r="E46" s="204">
        <v>234</v>
      </c>
      <c r="F46" s="204">
        <v>1157500</v>
      </c>
      <c r="G46" s="116"/>
      <c r="H46" s="118">
        <v>501</v>
      </c>
      <c r="I46" s="118">
        <v>3915205</v>
      </c>
      <c r="J46" s="116"/>
      <c r="K46" s="118">
        <v>735</v>
      </c>
      <c r="L46" s="118">
        <v>5072705</v>
      </c>
      <c r="O46" s="868"/>
      <c r="P46" s="868"/>
      <c r="Q46" s="868"/>
      <c r="R46" s="868"/>
      <c r="S46" s="868"/>
      <c r="T46" s="868"/>
      <c r="U46" s="868"/>
      <c r="V46" s="868"/>
      <c r="W46" s="868"/>
      <c r="X46" s="868"/>
    </row>
    <row r="47" spans="1:29" ht="15.75" thickBot="1">
      <c r="A47" s="470" t="s">
        <v>12</v>
      </c>
      <c r="B47" s="1068"/>
      <c r="C47" s="475"/>
      <c r="D47" s="469"/>
      <c r="E47" s="471">
        <v>149185</v>
      </c>
      <c r="F47" s="472">
        <v>38676278</v>
      </c>
      <c r="G47" s="475"/>
      <c r="H47" s="471">
        <v>21782</v>
      </c>
      <c r="I47" s="472">
        <v>27454354</v>
      </c>
      <c r="J47" s="475"/>
      <c r="K47" s="471">
        <v>170967</v>
      </c>
      <c r="L47" s="765">
        <v>66130632</v>
      </c>
      <c r="N47" s="761"/>
      <c r="O47" s="761"/>
      <c r="P47" s="866"/>
      <c r="Q47" s="868"/>
      <c r="R47" s="868"/>
      <c r="S47" s="868"/>
      <c r="T47" s="868"/>
      <c r="U47" s="868"/>
      <c r="V47" s="868"/>
      <c r="W47" s="868"/>
      <c r="X47" s="868"/>
    </row>
    <row r="48" spans="1:29">
      <c r="A48" s="760" t="s">
        <v>498</v>
      </c>
      <c r="B48" s="760"/>
      <c r="C48" s="45"/>
      <c r="D48" s="43"/>
      <c r="E48" s="43"/>
      <c r="F48" s="97"/>
      <c r="G48" s="205"/>
      <c r="H48" s="54"/>
      <c r="I48" s="69"/>
      <c r="J48" s="69"/>
      <c r="K48" s="205"/>
      <c r="L48" s="43"/>
      <c r="M48" s="43"/>
      <c r="N48" s="43"/>
      <c r="O48" s="868"/>
      <c r="P48" s="868"/>
      <c r="Q48" s="868"/>
      <c r="R48" s="868"/>
      <c r="S48" s="868"/>
      <c r="T48" s="868"/>
      <c r="U48" s="868"/>
      <c r="V48" s="868"/>
      <c r="W48" s="866"/>
      <c r="X48" s="868"/>
    </row>
    <row r="49" spans="1:24">
      <c r="A49" s="760" t="s">
        <v>485</v>
      </c>
      <c r="B49" s="760"/>
      <c r="C49" s="43"/>
      <c r="D49" s="10"/>
      <c r="E49" s="10"/>
      <c r="F49" s="10"/>
      <c r="G49" s="10"/>
      <c r="H49" s="10"/>
      <c r="I49" s="10"/>
      <c r="J49" s="10"/>
      <c r="K49" s="10"/>
      <c r="L49" s="10"/>
      <c r="O49" s="868"/>
      <c r="P49" s="868"/>
      <c r="Q49" s="868"/>
      <c r="R49" s="868"/>
      <c r="S49" s="868"/>
      <c r="T49" s="868"/>
      <c r="U49" s="868"/>
      <c r="V49" s="868"/>
      <c r="W49" s="868"/>
      <c r="X49" s="868"/>
    </row>
    <row r="50" spans="1:24">
      <c r="B50" s="44"/>
      <c r="C50" s="10"/>
      <c r="D50" s="10"/>
      <c r="E50" s="10"/>
      <c r="F50" s="10"/>
      <c r="G50" s="10"/>
      <c r="H50" s="10"/>
      <c r="I50" s="10"/>
      <c r="J50" s="10"/>
      <c r="K50" s="10"/>
      <c r="L50" s="10"/>
      <c r="O50" s="10"/>
      <c r="P50" s="866"/>
      <c r="Q50" s="868"/>
      <c r="R50" s="868"/>
      <c r="S50" s="868"/>
      <c r="T50" s="868"/>
      <c r="U50" s="868"/>
      <c r="V50" s="868"/>
      <c r="W50" s="868"/>
      <c r="X50" s="868"/>
    </row>
    <row r="51" spans="1:24">
      <c r="A51" s="754"/>
      <c r="B51" s="44"/>
      <c r="C51" s="757"/>
      <c r="D51" s="757"/>
      <c r="E51" s="757"/>
      <c r="F51" s="757"/>
      <c r="G51" s="757"/>
      <c r="H51" s="754"/>
      <c r="I51" s="757"/>
      <c r="J51" s="757"/>
      <c r="K51" s="10"/>
      <c r="L51" s="10"/>
      <c r="O51" s="10"/>
    </row>
    <row r="52" spans="1:24">
      <c r="A52" s="754"/>
      <c r="B52" s="44"/>
      <c r="C52" s="757"/>
      <c r="D52" s="757"/>
      <c r="E52" s="757"/>
      <c r="F52" s="757"/>
      <c r="G52" s="757"/>
      <c r="H52" s="754"/>
      <c r="I52" s="757"/>
      <c r="J52" s="757"/>
      <c r="K52" s="10"/>
      <c r="L52" s="10"/>
      <c r="O52" s="10"/>
    </row>
    <row r="53" spans="1:24">
      <c r="A53" s="754"/>
      <c r="B53" s="44"/>
      <c r="C53" s="757"/>
      <c r="D53" s="757"/>
      <c r="E53" s="757"/>
      <c r="F53" s="757"/>
      <c r="G53" s="757"/>
      <c r="H53" s="757"/>
      <c r="I53" s="478"/>
      <c r="J53" s="757"/>
      <c r="K53" s="10"/>
      <c r="L53" s="10"/>
      <c r="O53" s="10"/>
    </row>
    <row r="54" spans="1:24">
      <c r="A54" s="754"/>
      <c r="B54" s="44"/>
      <c r="C54" s="757"/>
      <c r="D54" s="757"/>
      <c r="E54" s="757"/>
      <c r="F54" s="754"/>
      <c r="G54" s="757"/>
      <c r="H54" s="757"/>
      <c r="I54" s="757"/>
      <c r="J54" s="757"/>
      <c r="L54" s="10"/>
      <c r="M54" s="10"/>
      <c r="O54" s="10"/>
    </row>
    <row r="55" spans="1:24">
      <c r="A55" s="754"/>
      <c r="B55" s="44"/>
      <c r="C55" s="757"/>
      <c r="D55" s="757"/>
      <c r="E55" s="757"/>
      <c r="F55" s="757"/>
      <c r="G55" s="757"/>
      <c r="H55" s="757"/>
      <c r="I55" s="757"/>
      <c r="J55" s="757"/>
      <c r="L55" s="10"/>
      <c r="M55" s="10"/>
      <c r="O55" s="10"/>
    </row>
    <row r="56" spans="1:24">
      <c r="A56" s="754"/>
      <c r="C56" s="757"/>
      <c r="D56" s="757"/>
      <c r="E56" s="757"/>
      <c r="F56" s="754"/>
      <c r="G56" s="757"/>
      <c r="H56" s="757"/>
      <c r="I56" s="757"/>
      <c r="J56" s="757"/>
      <c r="L56" s="10"/>
      <c r="M56" s="10"/>
      <c r="O56" s="10"/>
    </row>
    <row r="57" spans="1:24">
      <c r="A57" s="754"/>
      <c r="C57" s="757"/>
      <c r="D57" s="757"/>
      <c r="E57" s="757"/>
      <c r="F57" s="754"/>
      <c r="G57" s="757"/>
      <c r="H57" s="757"/>
      <c r="I57" s="757"/>
      <c r="J57" s="757"/>
      <c r="L57" s="10"/>
      <c r="M57" s="10"/>
      <c r="O57" s="10"/>
    </row>
    <row r="58" spans="1:24">
      <c r="A58" s="754"/>
      <c r="C58" s="757"/>
      <c r="D58" s="757"/>
      <c r="E58" s="757"/>
      <c r="F58" s="754"/>
      <c r="G58" s="757"/>
      <c r="H58" s="757"/>
      <c r="I58" s="757"/>
      <c r="J58" s="757"/>
      <c r="L58" s="10"/>
      <c r="M58" s="10"/>
      <c r="N58" s="10"/>
      <c r="O58" s="10"/>
    </row>
    <row r="59" spans="1:24">
      <c r="A59" s="754"/>
      <c r="C59" s="757"/>
      <c r="D59" s="757"/>
      <c r="E59" s="757"/>
      <c r="F59" s="754"/>
      <c r="G59" s="757"/>
      <c r="H59" s="757"/>
      <c r="I59" s="757"/>
      <c r="J59" s="757"/>
      <c r="L59" s="10"/>
      <c r="M59" s="10"/>
      <c r="O59" s="10"/>
    </row>
    <row r="60" spans="1:24">
      <c r="A60" s="754"/>
      <c r="B60" s="44"/>
      <c r="C60" s="757"/>
      <c r="D60" s="754"/>
      <c r="E60" s="757"/>
      <c r="F60" s="754"/>
      <c r="G60" s="757"/>
      <c r="H60" s="757"/>
      <c r="I60" s="757"/>
      <c r="J60" s="754"/>
      <c r="L60" s="10"/>
      <c r="M60" s="10"/>
      <c r="O60" s="10"/>
    </row>
    <row r="61" spans="1:24">
      <c r="A61" s="754"/>
      <c r="B61" s="44"/>
      <c r="C61" s="757"/>
      <c r="D61" s="757"/>
      <c r="E61" s="757"/>
      <c r="F61" s="754"/>
      <c r="G61" s="757"/>
      <c r="H61" s="757"/>
      <c r="I61" s="757"/>
      <c r="J61" s="757"/>
      <c r="M61" s="10"/>
      <c r="O61" s="10"/>
    </row>
    <row r="62" spans="1:24">
      <c r="B62" s="44"/>
      <c r="C62" s="10"/>
      <c r="E62" s="10"/>
      <c r="G62" s="10"/>
      <c r="H62" s="10"/>
      <c r="I62" s="10"/>
      <c r="L62" s="10"/>
      <c r="M62" s="10"/>
    </row>
    <row r="63" spans="1:24">
      <c r="C63" s="10"/>
      <c r="E63" s="10"/>
      <c r="G63" s="10"/>
      <c r="H63" s="10"/>
      <c r="I63" s="10"/>
      <c r="L63" s="10"/>
      <c r="M63" s="10"/>
    </row>
    <row r="64" spans="1:24">
      <c r="C64" s="10"/>
      <c r="E64" s="10"/>
      <c r="G64" s="10"/>
      <c r="I64" s="10"/>
    </row>
    <row r="65" spans="2:9">
      <c r="C65" s="10"/>
      <c r="E65" s="10"/>
      <c r="G65" s="10"/>
      <c r="I65" s="10"/>
    </row>
    <row r="66" spans="2:9">
      <c r="C66" s="10"/>
      <c r="E66" s="10"/>
      <c r="G66" s="10"/>
      <c r="I66" s="10"/>
    </row>
    <row r="67" spans="2:9">
      <c r="C67" s="10"/>
      <c r="E67" s="10"/>
      <c r="G67" s="10"/>
      <c r="I67" s="10"/>
    </row>
    <row r="68" spans="2:9">
      <c r="C68" s="10"/>
      <c r="E68" s="10"/>
      <c r="F68" s="10"/>
      <c r="G68" s="10"/>
      <c r="I68" s="10"/>
    </row>
    <row r="69" spans="2:9">
      <c r="C69" s="10"/>
      <c r="E69" s="10"/>
    </row>
    <row r="70" spans="2:9">
      <c r="C70" s="10"/>
      <c r="E70" s="10"/>
    </row>
    <row r="71" spans="2:9">
      <c r="C71" s="10"/>
      <c r="E71" s="10"/>
    </row>
    <row r="72" spans="2:9">
      <c r="C72" s="10"/>
      <c r="E72" s="10"/>
    </row>
    <row r="73" spans="2:9">
      <c r="C73" s="10"/>
      <c r="E73" s="10"/>
    </row>
    <row r="74" spans="2:9">
      <c r="B74" s="44"/>
      <c r="C74" s="10"/>
      <c r="D74" s="10"/>
      <c r="E74" s="10"/>
    </row>
  </sheetData>
  <mergeCells count="7">
    <mergeCell ref="A1:O1"/>
    <mergeCell ref="H2:L2"/>
    <mergeCell ref="E37:F37"/>
    <mergeCell ref="H37:I37"/>
    <mergeCell ref="K37:L37"/>
    <mergeCell ref="A36:L36"/>
    <mergeCell ref="A37:B38"/>
  </mergeCells>
  <phoneticPr fontId="17" type="noConversion"/>
  <pageMargins left="0.75" right="0.65" top="0.7" bottom="1.1000000000000001" header="0.5" footer="0.5"/>
  <pageSetup scale="7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4"/>
  <dimension ref="A1:BM367"/>
  <sheetViews>
    <sheetView showGridLines="0" defaultGridColor="0" topLeftCell="A82" colorId="22" zoomScaleNormal="100" workbookViewId="0">
      <selection activeCell="C61" sqref="C61:K61"/>
    </sheetView>
  </sheetViews>
  <sheetFormatPr defaultColWidth="9.77734375" defaultRowHeight="12.75" customHeight="1"/>
  <cols>
    <col min="1" max="1" width="5.44140625" style="128" customWidth="1"/>
    <col min="2" max="2" width="48.77734375" style="251" customWidth="1"/>
    <col min="3" max="3" width="5.77734375" style="1" customWidth="1"/>
    <col min="4" max="4" width="6.77734375" style="806" customWidth="1"/>
    <col min="5" max="5" width="10" style="1" customWidth="1"/>
    <col min="6" max="6" width="10.77734375" style="1" customWidth="1"/>
    <col min="7" max="7" width="6.5546875" style="1" customWidth="1"/>
    <col min="8" max="8" width="8.5546875" style="1" customWidth="1"/>
    <col min="9" max="9" width="3.88671875" style="1" customWidth="1"/>
    <col min="10" max="10" width="9.6640625" style="1" customWidth="1"/>
    <col min="11" max="11" width="10.109375" style="1" customWidth="1"/>
    <col min="12" max="12" width="9.77734375" style="1"/>
    <col min="13" max="13" width="29" style="1" customWidth="1"/>
    <col min="14" max="16384" width="9.77734375" style="1"/>
  </cols>
  <sheetData>
    <row r="1" spans="1:22" s="682" customFormat="1" ht="15" customHeight="1">
      <c r="A1" s="1499" t="s">
        <v>590</v>
      </c>
      <c r="B1" s="1499"/>
      <c r="C1" s="1499"/>
      <c r="D1" s="1499"/>
      <c r="E1" s="1499"/>
      <c r="F1" s="1499"/>
      <c r="G1" s="1499"/>
      <c r="H1" s="1499"/>
      <c r="I1" s="1499"/>
      <c r="J1" s="1499"/>
      <c r="K1" s="1499"/>
    </row>
    <row r="2" spans="1:22" ht="14.25" customHeight="1">
      <c r="A2" s="207"/>
      <c r="B2" s="459"/>
      <c r="C2" s="460"/>
      <c r="D2" s="802"/>
      <c r="E2" s="460"/>
      <c r="F2" s="460"/>
      <c r="G2" s="460"/>
      <c r="H2" s="460"/>
      <c r="I2" s="460"/>
      <c r="J2" s="460" t="s">
        <v>82</v>
      </c>
      <c r="K2" s="460"/>
    </row>
    <row r="3" spans="1:22" ht="14.25" customHeight="1">
      <c r="A3" s="207" t="s">
        <v>83</v>
      </c>
      <c r="B3" s="461"/>
      <c r="C3" s="686" t="s">
        <v>84</v>
      </c>
      <c r="D3" s="803"/>
      <c r="E3" s="686"/>
      <c r="F3" s="686" t="s">
        <v>1</v>
      </c>
      <c r="G3" s="686"/>
      <c r="H3" s="686"/>
      <c r="I3" s="686"/>
      <c r="J3" s="686" t="s">
        <v>448</v>
      </c>
      <c r="K3" s="686"/>
    </row>
    <row r="4" spans="1:22" ht="14.25" customHeight="1">
      <c r="A4" s="687" t="s">
        <v>449</v>
      </c>
      <c r="B4" s="688" t="s">
        <v>35</v>
      </c>
      <c r="C4" s="689" t="s">
        <v>75</v>
      </c>
      <c r="D4" s="804" t="s">
        <v>85</v>
      </c>
      <c r="E4" s="689"/>
      <c r="F4" s="689" t="s">
        <v>76</v>
      </c>
      <c r="G4" s="689" t="s">
        <v>85</v>
      </c>
      <c r="H4" s="689" t="s">
        <v>86</v>
      </c>
      <c r="I4" s="689"/>
      <c r="J4" s="689" t="s">
        <v>75</v>
      </c>
      <c r="K4" s="689" t="s">
        <v>76</v>
      </c>
    </row>
    <row r="5" spans="1:22" s="30" customFormat="1" ht="14.25" customHeight="1">
      <c r="A5" s="687">
        <v>11</v>
      </c>
      <c r="B5" s="690" t="s">
        <v>36</v>
      </c>
      <c r="C5" s="1231">
        <v>1253</v>
      </c>
      <c r="D5" s="1232">
        <v>4.7391751641502012E-3</v>
      </c>
      <c r="E5" s="793"/>
      <c r="F5" s="449">
        <v>2367888</v>
      </c>
      <c r="G5" s="1233">
        <v>1.1194418379775022E-3</v>
      </c>
      <c r="H5" s="449">
        <v>1889.7749401436552</v>
      </c>
      <c r="I5" s="449"/>
      <c r="J5" s="1234" t="s">
        <v>428</v>
      </c>
      <c r="K5" s="1235" t="s">
        <v>428</v>
      </c>
      <c r="L5" s="247"/>
      <c r="N5" s="247"/>
      <c r="O5" s="247"/>
      <c r="P5" s="247"/>
      <c r="Q5" s="247"/>
      <c r="R5" s="247"/>
      <c r="S5" s="247"/>
      <c r="T5" s="247"/>
    </row>
    <row r="6" spans="1:22" ht="14.25" customHeight="1">
      <c r="A6" s="692"/>
      <c r="B6" s="72"/>
      <c r="C6" s="954"/>
      <c r="D6" s="805"/>
      <c r="E6" s="793"/>
      <c r="F6" s="955"/>
      <c r="G6" s="440"/>
      <c r="H6" s="955"/>
      <c r="I6" s="449"/>
      <c r="J6" s="1103"/>
      <c r="K6" s="1104"/>
      <c r="L6" s="29"/>
      <c r="N6" s="29"/>
      <c r="O6" s="29"/>
      <c r="P6" s="29"/>
      <c r="Q6" s="247"/>
      <c r="R6" s="29"/>
      <c r="S6" s="29"/>
      <c r="T6" s="29"/>
    </row>
    <row r="7" spans="1:22" s="30" customFormat="1" ht="14.25" customHeight="1">
      <c r="A7" s="687">
        <v>21</v>
      </c>
      <c r="B7" s="451" t="s">
        <v>37</v>
      </c>
      <c r="C7" s="452">
        <v>419</v>
      </c>
      <c r="D7" s="1232">
        <v>1.5847680716511846E-3</v>
      </c>
      <c r="E7" s="793"/>
      <c r="F7" s="449">
        <v>8968453</v>
      </c>
      <c r="G7" s="1233">
        <v>4.2399224583826783E-3</v>
      </c>
      <c r="H7" s="449">
        <v>21404.422434367541</v>
      </c>
      <c r="I7" s="452"/>
      <c r="J7" s="1234">
        <v>8</v>
      </c>
      <c r="K7" s="1236">
        <v>4465</v>
      </c>
      <c r="L7" s="247"/>
      <c r="N7" s="247"/>
      <c r="O7" s="247"/>
      <c r="P7" s="247"/>
      <c r="Q7" s="247"/>
      <c r="R7" s="247"/>
      <c r="S7" s="247"/>
      <c r="T7" s="247"/>
      <c r="V7" s="247"/>
    </row>
    <row r="8" spans="1:22" ht="14.25" customHeight="1">
      <c r="A8" s="70"/>
      <c r="B8" s="453"/>
      <c r="C8" s="450"/>
      <c r="D8" s="805"/>
      <c r="E8" s="793"/>
      <c r="F8" s="450"/>
      <c r="G8" s="440"/>
      <c r="H8" s="955"/>
      <c r="I8" s="450"/>
      <c r="J8" s="1103"/>
      <c r="K8" s="1103"/>
      <c r="L8" s="29"/>
      <c r="N8" s="29"/>
      <c r="O8" s="29"/>
      <c r="P8" s="29"/>
      <c r="Q8" s="247"/>
      <c r="R8" s="29"/>
      <c r="S8" s="29"/>
      <c r="T8" s="29"/>
      <c r="V8" s="29"/>
    </row>
    <row r="9" spans="1:22" s="30" customFormat="1" ht="14.25" customHeight="1">
      <c r="A9" s="454">
        <v>22</v>
      </c>
      <c r="B9" s="451" t="s">
        <v>38</v>
      </c>
      <c r="C9" s="452">
        <v>468</v>
      </c>
      <c r="D9" s="1232">
        <v>1.7700989439922538E-3</v>
      </c>
      <c r="E9" s="793"/>
      <c r="F9" s="449">
        <v>24512303</v>
      </c>
      <c r="G9" s="1233">
        <v>1.1588427122981087E-2</v>
      </c>
      <c r="H9" s="449">
        <v>52376.715811965812</v>
      </c>
      <c r="I9" s="449"/>
      <c r="J9" s="1234">
        <v>5</v>
      </c>
      <c r="K9" s="1235">
        <v>34669</v>
      </c>
      <c r="L9" s="247"/>
      <c r="N9" s="247"/>
      <c r="O9" s="247"/>
      <c r="P9" s="247"/>
      <c r="Q9" s="247"/>
      <c r="R9" s="247"/>
      <c r="S9" s="247"/>
      <c r="T9" s="247"/>
      <c r="V9" s="247"/>
    </row>
    <row r="10" spans="1:22" ht="14.25" customHeight="1">
      <c r="A10" s="455"/>
      <c r="B10" s="453"/>
      <c r="C10" s="450"/>
      <c r="D10" s="805"/>
      <c r="E10" s="793"/>
      <c r="F10" s="955"/>
      <c r="G10" s="440"/>
      <c r="H10" s="955"/>
      <c r="I10" s="449"/>
      <c r="J10" s="1103"/>
      <c r="K10" s="1104"/>
      <c r="L10" s="29"/>
      <c r="N10" s="29"/>
      <c r="O10" s="29"/>
      <c r="P10" s="29"/>
      <c r="Q10" s="29"/>
      <c r="R10" s="29"/>
      <c r="S10" s="29"/>
      <c r="T10" s="29"/>
      <c r="V10" s="29"/>
    </row>
    <row r="11" spans="1:22" s="30" customFormat="1" ht="14.25" customHeight="1">
      <c r="A11" s="456">
        <v>23</v>
      </c>
      <c r="B11" s="457" t="s">
        <v>39</v>
      </c>
      <c r="C11" s="1237">
        <v>20570</v>
      </c>
      <c r="D11" s="1232">
        <v>7.780114375624074E-2</v>
      </c>
      <c r="E11" s="793"/>
      <c r="F11" s="449">
        <v>66098063</v>
      </c>
      <c r="G11" s="1233">
        <v>3.1248495339083915E-2</v>
      </c>
      <c r="H11" s="449">
        <v>3213.3234321827904</v>
      </c>
      <c r="I11" s="449"/>
      <c r="J11" s="1234">
        <v>25</v>
      </c>
      <c r="K11" s="1235">
        <v>105985</v>
      </c>
      <c r="L11" s="247"/>
      <c r="N11" s="247"/>
      <c r="O11" s="247"/>
      <c r="P11" s="247"/>
      <c r="Q11" s="247"/>
      <c r="R11" s="247"/>
      <c r="S11" s="247"/>
      <c r="T11" s="247"/>
      <c r="V11" s="247"/>
    </row>
    <row r="12" spans="1:22" ht="14.25" customHeight="1">
      <c r="A12" s="692">
        <v>236</v>
      </c>
      <c r="B12" s="693" t="s">
        <v>87</v>
      </c>
      <c r="C12" s="441">
        <v>6313</v>
      </c>
      <c r="D12" s="805">
        <v>2.3877424430391238E-2</v>
      </c>
      <c r="E12" s="441"/>
      <c r="F12" s="441">
        <v>17090429</v>
      </c>
      <c r="G12" s="440">
        <v>8.0796647694418005E-3</v>
      </c>
      <c r="H12" s="441">
        <v>2707.1802629494691</v>
      </c>
      <c r="I12" s="441"/>
      <c r="J12" s="1105" t="s">
        <v>428</v>
      </c>
      <c r="K12" s="1105" t="s">
        <v>428</v>
      </c>
      <c r="L12" s="29"/>
      <c r="N12" s="247"/>
      <c r="O12" s="247"/>
      <c r="P12" s="30"/>
      <c r="Q12" s="247"/>
      <c r="R12" s="29"/>
      <c r="S12" s="29"/>
      <c r="T12" s="29"/>
      <c r="V12" s="29"/>
    </row>
    <row r="13" spans="1:22" ht="14.25" customHeight="1">
      <c r="A13" s="692">
        <v>237</v>
      </c>
      <c r="B13" s="693" t="s">
        <v>88</v>
      </c>
      <c r="C13" s="441">
        <v>897</v>
      </c>
      <c r="D13" s="805">
        <v>3.3926896426518202E-3</v>
      </c>
      <c r="E13" s="441"/>
      <c r="F13" s="441">
        <v>21229418</v>
      </c>
      <c r="G13" s="440">
        <v>1.0036411648318108E-2</v>
      </c>
      <c r="H13" s="441">
        <v>23667.132664437013</v>
      </c>
      <c r="I13" s="441"/>
      <c r="J13" s="1105" t="s">
        <v>428</v>
      </c>
      <c r="K13" s="1105" t="s">
        <v>428</v>
      </c>
      <c r="L13" s="29"/>
      <c r="N13" s="30"/>
      <c r="O13" s="247"/>
      <c r="P13" s="30"/>
      <c r="Q13" s="247"/>
      <c r="R13" s="29"/>
      <c r="S13" s="29"/>
      <c r="T13" s="29"/>
      <c r="V13" s="29"/>
    </row>
    <row r="14" spans="1:22" ht="14.25" customHeight="1">
      <c r="A14" s="692">
        <v>238</v>
      </c>
      <c r="B14" s="693" t="s">
        <v>89</v>
      </c>
      <c r="C14" s="441">
        <v>13360</v>
      </c>
      <c r="D14" s="805">
        <v>5.0531029683197677E-2</v>
      </c>
      <c r="E14" s="441"/>
      <c r="F14" s="441">
        <v>27778216</v>
      </c>
      <c r="G14" s="440">
        <v>1.3132418921324007E-2</v>
      </c>
      <c r="H14" s="441">
        <v>2079.2077844311375</v>
      </c>
      <c r="I14" s="441"/>
      <c r="J14" s="1105">
        <v>18</v>
      </c>
      <c r="K14" s="1105">
        <v>25892</v>
      </c>
      <c r="L14" s="29"/>
      <c r="N14" s="247"/>
      <c r="O14" s="247"/>
      <c r="P14" s="30"/>
      <c r="Q14" s="29"/>
      <c r="R14" s="29"/>
      <c r="S14" s="29"/>
      <c r="T14" s="29"/>
      <c r="V14" s="29"/>
    </row>
    <row r="15" spans="1:22" ht="14.25" customHeight="1">
      <c r="A15" s="692"/>
      <c r="B15" s="693"/>
      <c r="C15" s="441"/>
      <c r="D15" s="805"/>
      <c r="E15" s="793"/>
      <c r="F15" s="955"/>
      <c r="G15" s="440"/>
      <c r="H15" s="955"/>
      <c r="I15" s="449"/>
      <c r="J15" s="1103"/>
      <c r="K15" s="1104"/>
      <c r="L15" s="29"/>
      <c r="N15" s="247"/>
      <c r="O15" s="247"/>
      <c r="P15" s="30"/>
      <c r="Q15" s="29"/>
      <c r="R15" s="29"/>
      <c r="S15" s="29"/>
      <c r="T15" s="29"/>
      <c r="V15" s="29"/>
    </row>
    <row r="16" spans="1:22" s="30" customFormat="1" ht="14.25" customHeight="1">
      <c r="A16" s="688" t="s">
        <v>90</v>
      </c>
      <c r="B16" s="690" t="s">
        <v>40</v>
      </c>
      <c r="C16" s="1237">
        <v>12590</v>
      </c>
      <c r="D16" s="1232">
        <v>4.7618687403552303E-2</v>
      </c>
      <c r="E16" s="793"/>
      <c r="F16" s="449">
        <v>342989936</v>
      </c>
      <c r="G16" s="1233">
        <v>0.16215179280592065</v>
      </c>
      <c r="H16" s="449">
        <v>27243.044956314534</v>
      </c>
      <c r="I16" s="449"/>
      <c r="J16" s="1234">
        <v>227</v>
      </c>
      <c r="K16" s="1235">
        <v>2856339</v>
      </c>
      <c r="L16" s="247"/>
      <c r="N16" s="247"/>
      <c r="O16" s="247"/>
      <c r="P16" s="247"/>
      <c r="Q16" s="247"/>
      <c r="R16" s="247"/>
      <c r="S16" s="247"/>
      <c r="T16" s="247"/>
      <c r="V16" s="247"/>
    </row>
    <row r="17" spans="1:22" ht="14.25" customHeight="1">
      <c r="A17" s="692">
        <v>311</v>
      </c>
      <c r="B17" s="693" t="s">
        <v>91</v>
      </c>
      <c r="C17" s="441">
        <v>1042</v>
      </c>
      <c r="D17" s="805">
        <v>3.9411177342733514E-3</v>
      </c>
      <c r="E17" s="441"/>
      <c r="F17" s="441">
        <v>26252959</v>
      </c>
      <c r="G17" s="440">
        <v>1.2411338997160343E-2</v>
      </c>
      <c r="H17" s="441">
        <v>25194.778310940499</v>
      </c>
      <c r="I17" s="441"/>
      <c r="J17" s="1105">
        <v>11</v>
      </c>
      <c r="K17" s="1105">
        <v>244878</v>
      </c>
      <c r="L17" s="806"/>
      <c r="M17" s="30"/>
      <c r="N17" s="29"/>
      <c r="O17" s="29"/>
      <c r="P17" s="29"/>
      <c r="Q17" s="29"/>
      <c r="R17" s="29"/>
      <c r="S17" s="29"/>
      <c r="T17" s="29"/>
      <c r="V17" s="29"/>
    </row>
    <row r="18" spans="1:22" ht="14.25" customHeight="1">
      <c r="A18" s="692">
        <v>312</v>
      </c>
      <c r="B18" s="693" t="s">
        <v>177</v>
      </c>
      <c r="C18" s="441">
        <v>151</v>
      </c>
      <c r="D18" s="805">
        <v>5.7112166782656061E-4</v>
      </c>
      <c r="E18" s="441"/>
      <c r="F18" s="441">
        <v>25132057</v>
      </c>
      <c r="G18" s="440">
        <v>1.18814217903192E-2</v>
      </c>
      <c r="H18" s="441">
        <v>166437.46357615895</v>
      </c>
      <c r="I18" s="441"/>
      <c r="J18" s="1105" t="s">
        <v>428</v>
      </c>
      <c r="K18" s="1105" t="s">
        <v>428</v>
      </c>
      <c r="L18" s="29"/>
      <c r="M18" s="30"/>
      <c r="N18" s="247"/>
      <c r="O18" s="247"/>
      <c r="P18" s="247"/>
      <c r="Q18" s="247"/>
      <c r="R18" s="29"/>
      <c r="S18" s="29"/>
      <c r="T18" s="29"/>
      <c r="V18" s="29"/>
    </row>
    <row r="19" spans="1:22" ht="14.25" customHeight="1">
      <c r="A19" s="692">
        <v>313</v>
      </c>
      <c r="B19" s="693" t="s">
        <v>92</v>
      </c>
      <c r="C19" s="441">
        <v>58</v>
      </c>
      <c r="D19" s="805">
        <v>2.1937123664861268E-4</v>
      </c>
      <c r="E19" s="441"/>
      <c r="F19" s="441">
        <v>233530</v>
      </c>
      <c r="G19" s="440">
        <v>1.1040355473860507E-4</v>
      </c>
      <c r="H19" s="441">
        <v>4026.3793103448274</v>
      </c>
      <c r="I19" s="441"/>
      <c r="J19" s="1105" t="s">
        <v>428</v>
      </c>
      <c r="K19" s="1105" t="s">
        <v>428</v>
      </c>
      <c r="L19" s="29"/>
      <c r="M19" s="30"/>
      <c r="N19" s="247"/>
      <c r="O19" s="247"/>
      <c r="P19" s="247"/>
      <c r="Q19" s="247"/>
      <c r="R19" s="29"/>
      <c r="S19" s="29"/>
      <c r="T19" s="29"/>
      <c r="V19" s="29"/>
    </row>
    <row r="20" spans="1:22" ht="14.25" customHeight="1">
      <c r="A20" s="692">
        <v>314</v>
      </c>
      <c r="B20" s="693" t="s">
        <v>93</v>
      </c>
      <c r="C20" s="441">
        <v>95</v>
      </c>
      <c r="D20" s="805">
        <v>3.5931495657962417E-4</v>
      </c>
      <c r="E20" s="441"/>
      <c r="F20" s="441">
        <v>537381</v>
      </c>
      <c r="G20" s="440">
        <v>2.5405203891999456E-4</v>
      </c>
      <c r="H20" s="441">
        <v>5656.6421052631576</v>
      </c>
      <c r="I20" s="441"/>
      <c r="J20" s="1105">
        <v>3</v>
      </c>
      <c r="K20" s="1105">
        <v>3790</v>
      </c>
      <c r="L20" s="29"/>
      <c r="N20" s="29"/>
      <c r="O20" s="29"/>
      <c r="P20" s="29"/>
      <c r="Q20" s="29"/>
      <c r="R20" s="29"/>
      <c r="S20" s="29"/>
      <c r="T20" s="29"/>
      <c r="V20" s="29"/>
    </row>
    <row r="21" spans="1:22" ht="14.25" customHeight="1">
      <c r="A21" s="692">
        <v>315</v>
      </c>
      <c r="B21" s="693" t="s">
        <v>178</v>
      </c>
      <c r="C21" s="441">
        <v>1169</v>
      </c>
      <c r="D21" s="805">
        <v>4.4214650972797965E-3</v>
      </c>
      <c r="E21" s="441"/>
      <c r="F21" s="441">
        <v>2759968</v>
      </c>
      <c r="G21" s="440">
        <v>1.3048014309287816E-3</v>
      </c>
      <c r="H21" s="441">
        <v>2360.9649272882807</v>
      </c>
      <c r="I21" s="441"/>
      <c r="J21" s="1105">
        <v>3</v>
      </c>
      <c r="K21" s="1105">
        <v>73962</v>
      </c>
      <c r="L21" s="29"/>
      <c r="N21" s="247"/>
      <c r="O21" s="247"/>
      <c r="P21" s="247"/>
      <c r="Q21" s="29"/>
      <c r="R21" s="29"/>
      <c r="S21" s="29"/>
      <c r="T21" s="29"/>
    </row>
    <row r="22" spans="1:22" ht="14.25" customHeight="1">
      <c r="A22" s="692">
        <v>316</v>
      </c>
      <c r="B22" s="693" t="s">
        <v>94</v>
      </c>
      <c r="C22" s="441">
        <v>81</v>
      </c>
      <c r="D22" s="805">
        <v>3.063632787678901E-4</v>
      </c>
      <c r="E22" s="441"/>
      <c r="F22" s="810">
        <v>2832387</v>
      </c>
      <c r="G22" s="440">
        <v>1.3390382100604351E-3</v>
      </c>
      <c r="H22" s="441">
        <v>34967.740740740737</v>
      </c>
      <c r="I22" s="441"/>
      <c r="J22" s="1105" t="s">
        <v>428</v>
      </c>
      <c r="K22" s="1105" t="s">
        <v>428</v>
      </c>
      <c r="L22" s="29"/>
      <c r="M22" s="30"/>
      <c r="N22" s="29"/>
      <c r="O22" s="29"/>
      <c r="P22" s="29"/>
      <c r="Q22" s="29"/>
      <c r="R22" s="29"/>
      <c r="S22" s="29"/>
      <c r="T22" s="29"/>
      <c r="V22" s="29"/>
    </row>
    <row r="23" spans="1:22" ht="14.25" customHeight="1">
      <c r="A23" s="692">
        <v>321</v>
      </c>
      <c r="B23" s="693" t="s">
        <v>95</v>
      </c>
      <c r="C23" s="441">
        <v>414</v>
      </c>
      <c r="D23" s="805">
        <v>1.5658567581469938E-3</v>
      </c>
      <c r="E23" s="441"/>
      <c r="F23" s="792">
        <v>749567</v>
      </c>
      <c r="G23" s="440">
        <v>3.5436501226716904E-4</v>
      </c>
      <c r="H23" s="441">
        <v>1810.5483091787439</v>
      </c>
      <c r="I23" s="441"/>
      <c r="J23" s="1105" t="s">
        <v>428</v>
      </c>
      <c r="K23" s="1105" t="s">
        <v>428</v>
      </c>
      <c r="L23" s="29"/>
      <c r="M23" s="30"/>
      <c r="N23" s="29"/>
      <c r="O23" s="29"/>
      <c r="P23" s="29"/>
      <c r="Q23" s="29"/>
      <c r="R23" s="29"/>
      <c r="S23" s="29"/>
      <c r="T23" s="29"/>
      <c r="V23" s="29"/>
    </row>
    <row r="24" spans="1:22" ht="14.25" customHeight="1">
      <c r="A24" s="692">
        <v>322</v>
      </c>
      <c r="B24" s="693" t="s">
        <v>96</v>
      </c>
      <c r="C24" s="441">
        <v>179</v>
      </c>
      <c r="D24" s="805">
        <v>6.7702502345002875E-4</v>
      </c>
      <c r="E24" s="441"/>
      <c r="F24" s="441">
        <v>3416891</v>
      </c>
      <c r="G24" s="440">
        <v>1.6153681006909049E-3</v>
      </c>
      <c r="H24" s="441">
        <v>19088.776536312849</v>
      </c>
      <c r="I24" s="441"/>
      <c r="J24" s="1105">
        <v>7</v>
      </c>
      <c r="K24" s="1105">
        <v>22327</v>
      </c>
      <c r="L24" s="29"/>
      <c r="N24" s="247"/>
      <c r="O24" s="247"/>
      <c r="P24" s="247"/>
      <c r="Q24" s="247"/>
      <c r="R24" s="29"/>
      <c r="S24" s="29"/>
      <c r="T24" s="29"/>
      <c r="V24" s="29"/>
    </row>
    <row r="25" spans="1:22" ht="14.25" customHeight="1">
      <c r="A25" s="692">
        <v>323</v>
      </c>
      <c r="B25" s="693" t="s">
        <v>97</v>
      </c>
      <c r="C25" s="441">
        <v>962</v>
      </c>
      <c r="D25" s="805">
        <v>3.6385367182062999E-3</v>
      </c>
      <c r="E25" s="441"/>
      <c r="F25" s="441">
        <v>5048843</v>
      </c>
      <c r="G25" s="440">
        <v>2.3868891128211497E-3</v>
      </c>
      <c r="H25" s="441">
        <v>5248.2775467775464</v>
      </c>
      <c r="I25" s="441"/>
      <c r="J25" s="1105">
        <v>10</v>
      </c>
      <c r="K25" s="1105">
        <v>64240</v>
      </c>
      <c r="L25" s="29"/>
      <c r="M25" s="30"/>
      <c r="N25" s="29"/>
      <c r="O25" s="29"/>
      <c r="P25" s="29"/>
      <c r="Q25" s="29"/>
      <c r="R25" s="29"/>
      <c r="S25" s="29"/>
      <c r="T25" s="29"/>
      <c r="V25" s="29"/>
    </row>
    <row r="26" spans="1:22" ht="14.25" customHeight="1">
      <c r="A26" s="692">
        <v>324</v>
      </c>
      <c r="B26" s="693" t="s">
        <v>98</v>
      </c>
      <c r="C26" s="441">
        <v>85</v>
      </c>
      <c r="D26" s="805">
        <v>3.2149232957124268E-4</v>
      </c>
      <c r="E26" s="441"/>
      <c r="F26" s="441">
        <v>27425064</v>
      </c>
      <c r="G26" s="440">
        <v>1.296546291497344E-2</v>
      </c>
      <c r="H26" s="441">
        <v>322647.81176470587</v>
      </c>
      <c r="I26" s="441"/>
      <c r="J26" s="1105">
        <v>3</v>
      </c>
      <c r="K26" s="1105">
        <v>2267</v>
      </c>
      <c r="L26" s="29"/>
      <c r="N26" s="29"/>
      <c r="O26" s="29"/>
      <c r="P26" s="29"/>
      <c r="Q26" s="29"/>
      <c r="R26" s="29"/>
      <c r="S26" s="29"/>
      <c r="T26" s="29"/>
      <c r="V26" s="29"/>
    </row>
    <row r="27" spans="1:22" ht="14.25" customHeight="1">
      <c r="A27" s="692">
        <v>325</v>
      </c>
      <c r="B27" s="693" t="s">
        <v>99</v>
      </c>
      <c r="C27" s="441">
        <v>726</v>
      </c>
      <c r="D27" s="805">
        <v>2.7459227208084967E-3</v>
      </c>
      <c r="E27" s="441"/>
      <c r="F27" s="441">
        <v>68009727</v>
      </c>
      <c r="G27" s="440">
        <v>3.2152252890858081E-2</v>
      </c>
      <c r="H27" s="441">
        <v>93677.309917355378</v>
      </c>
      <c r="I27" s="441"/>
      <c r="J27" s="1105">
        <v>24</v>
      </c>
      <c r="K27" s="1105">
        <v>1255448</v>
      </c>
      <c r="L27" s="29"/>
      <c r="N27" s="29"/>
      <c r="O27" s="29"/>
      <c r="P27" s="29"/>
      <c r="Q27" s="29"/>
      <c r="R27" s="29"/>
      <c r="S27" s="29"/>
      <c r="T27" s="29"/>
      <c r="V27" s="29"/>
    </row>
    <row r="28" spans="1:22" ht="14.25" customHeight="1">
      <c r="A28" s="692">
        <v>326</v>
      </c>
      <c r="B28" s="693" t="s">
        <v>100</v>
      </c>
      <c r="C28" s="441">
        <v>365</v>
      </c>
      <c r="D28" s="805">
        <v>1.3805258858059246E-3</v>
      </c>
      <c r="E28" s="441"/>
      <c r="F28" s="441">
        <v>2059086</v>
      </c>
      <c r="G28" s="440">
        <v>9.7345272090307614E-4</v>
      </c>
      <c r="H28" s="441">
        <v>5641.3315068493148</v>
      </c>
      <c r="I28" s="441"/>
      <c r="J28" s="1105">
        <v>7</v>
      </c>
      <c r="K28" s="1105">
        <v>25897</v>
      </c>
      <c r="L28" s="29"/>
      <c r="M28" s="30"/>
      <c r="N28" s="29"/>
      <c r="O28" s="29"/>
      <c r="P28" s="29"/>
      <c r="Q28" s="29"/>
      <c r="R28" s="29"/>
      <c r="S28" s="29"/>
      <c r="T28" s="29"/>
      <c r="V28" s="29"/>
    </row>
    <row r="29" spans="1:22" ht="14.25" customHeight="1">
      <c r="A29" s="692">
        <v>327</v>
      </c>
      <c r="B29" s="693" t="s">
        <v>101</v>
      </c>
      <c r="C29" s="441">
        <v>310</v>
      </c>
      <c r="D29" s="805">
        <v>1.1725014372598263E-3</v>
      </c>
      <c r="E29" s="441"/>
      <c r="F29" s="441">
        <v>2295204</v>
      </c>
      <c r="G29" s="440">
        <v>1.0850797775457772E-3</v>
      </c>
      <c r="H29" s="441">
        <v>7403.883870967742</v>
      </c>
      <c r="I29" s="441"/>
      <c r="J29" s="1105">
        <v>4</v>
      </c>
      <c r="K29" s="1105">
        <v>10094</v>
      </c>
      <c r="L29" s="29"/>
      <c r="N29" s="247"/>
      <c r="O29" s="247"/>
      <c r="P29" s="247"/>
      <c r="Q29" s="29"/>
      <c r="R29" s="29"/>
      <c r="S29" s="29"/>
      <c r="T29" s="29"/>
      <c r="V29" s="29"/>
    </row>
    <row r="30" spans="1:22" ht="14.25" customHeight="1">
      <c r="A30" s="692">
        <v>331</v>
      </c>
      <c r="B30" s="693" t="s">
        <v>102</v>
      </c>
      <c r="C30" s="441">
        <v>287</v>
      </c>
      <c r="D30" s="805">
        <v>1.0855093951405489E-3</v>
      </c>
      <c r="E30" s="441"/>
      <c r="F30" s="441">
        <v>2184389</v>
      </c>
      <c r="G30" s="440">
        <v>1.0326909199328E-3</v>
      </c>
      <c r="H30" s="441">
        <v>7611.1114982578401</v>
      </c>
      <c r="I30" s="441"/>
      <c r="J30" s="1105" t="s">
        <v>428</v>
      </c>
      <c r="K30" s="1105" t="s">
        <v>428</v>
      </c>
      <c r="L30" s="29"/>
      <c r="N30" s="29"/>
      <c r="O30" s="29"/>
      <c r="P30" s="29"/>
      <c r="Q30" s="29"/>
      <c r="R30" s="29"/>
      <c r="S30" s="29"/>
      <c r="T30" s="29"/>
      <c r="V30" s="29"/>
    </row>
    <row r="31" spans="1:22" ht="14.25" customHeight="1">
      <c r="A31" s="692">
        <v>332</v>
      </c>
      <c r="B31" s="693" t="s">
        <v>103</v>
      </c>
      <c r="C31" s="441">
        <v>1447</v>
      </c>
      <c r="D31" s="805">
        <v>5.4729341281128021E-3</v>
      </c>
      <c r="E31" s="441"/>
      <c r="F31" s="441">
        <v>8905592</v>
      </c>
      <c r="G31" s="440">
        <v>4.2102043157268166E-3</v>
      </c>
      <c r="H31" s="441">
        <v>6154.5210780926054</v>
      </c>
      <c r="I31" s="441"/>
      <c r="J31" s="1105">
        <v>17</v>
      </c>
      <c r="K31" s="1105">
        <v>16205</v>
      </c>
      <c r="L31" s="29"/>
      <c r="N31" s="29"/>
      <c r="O31" s="29"/>
      <c r="P31" s="29"/>
      <c r="Q31" s="29"/>
      <c r="R31" s="29"/>
      <c r="S31" s="29"/>
      <c r="T31" s="29"/>
      <c r="V31" s="29"/>
    </row>
    <row r="32" spans="1:22" ht="14.25" customHeight="1">
      <c r="A32" s="692">
        <v>333</v>
      </c>
      <c r="B32" s="693" t="s">
        <v>104</v>
      </c>
      <c r="C32" s="441">
        <v>839</v>
      </c>
      <c r="D32" s="805">
        <v>3.1733184060032072E-3</v>
      </c>
      <c r="E32" s="441"/>
      <c r="F32" s="441">
        <v>17282842</v>
      </c>
      <c r="G32" s="440">
        <v>8.1706298667651393E-3</v>
      </c>
      <c r="H32" s="441">
        <v>20599.334922526818</v>
      </c>
      <c r="I32" s="441"/>
      <c r="J32" s="1105">
        <v>19</v>
      </c>
      <c r="K32" s="1105">
        <v>118171</v>
      </c>
      <c r="L32" s="29"/>
      <c r="N32" s="29"/>
      <c r="O32" s="29"/>
      <c r="P32" s="29"/>
      <c r="Q32" s="29"/>
      <c r="R32" s="29"/>
      <c r="S32" s="29"/>
      <c r="T32" s="29"/>
      <c r="V32" s="29"/>
    </row>
    <row r="33" spans="1:65" ht="14.25" customHeight="1">
      <c r="A33" s="692">
        <v>334</v>
      </c>
      <c r="B33" s="693" t="s">
        <v>105</v>
      </c>
      <c r="C33" s="810">
        <v>815</v>
      </c>
      <c r="D33" s="805">
        <v>3.0825441011830918E-3</v>
      </c>
      <c r="E33" s="810"/>
      <c r="F33" s="810">
        <v>75302882</v>
      </c>
      <c r="G33" s="440">
        <v>3.5600162098495779E-2</v>
      </c>
      <c r="H33" s="441">
        <v>92396.174233128841</v>
      </c>
      <c r="I33" s="810"/>
      <c r="J33" s="1107">
        <v>30</v>
      </c>
      <c r="K33" s="1107">
        <v>217610</v>
      </c>
      <c r="L33" s="29"/>
      <c r="M33" s="30"/>
      <c r="N33" s="29"/>
      <c r="O33" s="29"/>
      <c r="P33" s="29"/>
      <c r="Q33" s="29"/>
      <c r="R33" s="29"/>
      <c r="S33" s="29"/>
      <c r="T33" s="29"/>
      <c r="V33" s="29"/>
    </row>
    <row r="34" spans="1:65" s="979" customFormat="1" ht="14.25" customHeight="1">
      <c r="A34" s="984">
        <v>335</v>
      </c>
      <c r="B34" s="986" t="s">
        <v>179</v>
      </c>
      <c r="C34" s="253">
        <v>641</v>
      </c>
      <c r="D34" s="805">
        <v>2.424430391237254E-3</v>
      </c>
      <c r="E34" s="253"/>
      <c r="F34" s="253">
        <v>11909088</v>
      </c>
      <c r="G34" s="440">
        <v>5.6301359521040758E-3</v>
      </c>
      <c r="H34" s="441">
        <v>18578.920436817472</v>
      </c>
      <c r="I34" s="253"/>
      <c r="J34" s="1110">
        <v>24</v>
      </c>
      <c r="K34" s="1110">
        <v>143715</v>
      </c>
      <c r="L34" s="248"/>
      <c r="M34" s="1"/>
      <c r="N34" s="29"/>
      <c r="O34" s="29"/>
      <c r="P34" s="29"/>
      <c r="Q34" s="29"/>
      <c r="R34" s="248"/>
      <c r="S34" s="248"/>
      <c r="T34" s="248"/>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row>
    <row r="35" spans="1:65" ht="14.25" customHeight="1">
      <c r="A35" s="692">
        <v>336</v>
      </c>
      <c r="B35" s="693" t="s">
        <v>106</v>
      </c>
      <c r="C35" s="792">
        <v>344</v>
      </c>
      <c r="D35" s="805">
        <v>1.3010983690883234E-3</v>
      </c>
      <c r="E35" s="792"/>
      <c r="F35" s="792">
        <v>16775614</v>
      </c>
      <c r="G35" s="440">
        <v>7.9308329487548044E-3</v>
      </c>
      <c r="H35" s="441">
        <v>48766.319767441862</v>
      </c>
      <c r="I35" s="792"/>
      <c r="J35" s="1111">
        <v>18</v>
      </c>
      <c r="K35" s="1111">
        <v>132099</v>
      </c>
      <c r="L35" s="29"/>
      <c r="N35" s="29"/>
      <c r="O35" s="29"/>
      <c r="P35" s="29"/>
      <c r="Q35" s="29"/>
      <c r="R35" s="29"/>
      <c r="S35" s="29"/>
      <c r="T35" s="29"/>
      <c r="V35" s="29"/>
    </row>
    <row r="36" spans="1:65" ht="14.25" customHeight="1">
      <c r="A36" s="692">
        <v>337</v>
      </c>
      <c r="B36" s="693" t="s">
        <v>107</v>
      </c>
      <c r="C36" s="441">
        <v>356</v>
      </c>
      <c r="D36" s="805">
        <v>1.3464855214983813E-3</v>
      </c>
      <c r="E36" s="441"/>
      <c r="F36" s="441">
        <v>1560898</v>
      </c>
      <c r="G36" s="440">
        <v>7.3792954988386578E-4</v>
      </c>
      <c r="H36" s="441">
        <v>4384.5449438202249</v>
      </c>
      <c r="I36" s="441"/>
      <c r="J36" s="1105">
        <v>0</v>
      </c>
      <c r="K36" s="1105">
        <v>0</v>
      </c>
      <c r="L36" s="29"/>
      <c r="N36" s="29"/>
      <c r="O36" s="29"/>
      <c r="P36" s="29"/>
      <c r="Q36" s="29"/>
      <c r="R36" s="29"/>
      <c r="S36" s="29"/>
      <c r="T36" s="29"/>
      <c r="V36" s="29"/>
    </row>
    <row r="37" spans="1:65" ht="14.25" customHeight="1">
      <c r="A37" s="694">
        <v>339</v>
      </c>
      <c r="B37" s="693" t="s">
        <v>108</v>
      </c>
      <c r="C37" s="441">
        <v>2224</v>
      </c>
      <c r="D37" s="805">
        <v>8.4117522466640449E-3</v>
      </c>
      <c r="E37" s="441"/>
      <c r="F37" s="441">
        <v>42315967</v>
      </c>
      <c r="G37" s="440">
        <v>2.0005280602070425E-2</v>
      </c>
      <c r="H37" s="441">
        <v>19026.963579136689</v>
      </c>
      <c r="I37" s="441"/>
      <c r="J37" s="1105">
        <v>38</v>
      </c>
      <c r="K37" s="1105">
        <v>486166</v>
      </c>
      <c r="L37" s="29"/>
      <c r="N37" s="29"/>
      <c r="O37" s="29"/>
      <c r="P37" s="29"/>
      <c r="Q37" s="29"/>
      <c r="R37" s="29"/>
      <c r="S37" s="29"/>
      <c r="T37" s="29"/>
      <c r="V37" s="29"/>
    </row>
    <row r="38" spans="1:65" ht="14.25" customHeight="1">
      <c r="A38" s="694"/>
      <c r="B38" s="693"/>
      <c r="C38" s="442"/>
      <c r="D38" s="805"/>
      <c r="E38" s="813"/>
      <c r="F38" s="443"/>
      <c r="G38" s="440"/>
      <c r="H38" s="955"/>
      <c r="I38" s="814"/>
      <c r="J38" s="1112"/>
      <c r="K38" s="1113"/>
      <c r="L38" s="29"/>
      <c r="N38" s="29"/>
      <c r="O38" s="29"/>
      <c r="P38" s="29"/>
      <c r="Q38" s="29"/>
      <c r="R38" s="29"/>
      <c r="S38" s="29"/>
      <c r="T38" s="29"/>
    </row>
    <row r="39" spans="1:65" s="30" customFormat="1" ht="14.25" customHeight="1">
      <c r="A39" s="688">
        <v>42</v>
      </c>
      <c r="B39" s="690" t="s">
        <v>109</v>
      </c>
      <c r="C39" s="1237">
        <v>24804</v>
      </c>
      <c r="D39" s="1232">
        <v>9.3815244031589459E-2</v>
      </c>
      <c r="E39" s="793"/>
      <c r="F39" s="449">
        <v>187919707</v>
      </c>
      <c r="G39" s="1233">
        <v>8.8840849819025944E-2</v>
      </c>
      <c r="H39" s="449">
        <v>7576.1855749072729</v>
      </c>
      <c r="I39" s="449"/>
      <c r="J39" s="1234">
        <v>96</v>
      </c>
      <c r="K39" s="1235">
        <v>707825</v>
      </c>
      <c r="L39" s="247"/>
      <c r="N39" s="247"/>
      <c r="O39" s="247"/>
      <c r="P39" s="247"/>
      <c r="Q39" s="247"/>
      <c r="R39" s="247"/>
      <c r="S39" s="247"/>
      <c r="T39" s="247"/>
      <c r="V39" s="247"/>
    </row>
    <row r="40" spans="1:65" s="30" customFormat="1" ht="14.25" customHeight="1">
      <c r="A40" s="1240">
        <v>423</v>
      </c>
      <c r="B40" s="444" t="s">
        <v>110</v>
      </c>
      <c r="C40" s="445">
        <v>12882</v>
      </c>
      <c r="D40" s="1232">
        <v>4.8723108112197037E-2</v>
      </c>
      <c r="E40" s="813"/>
      <c r="F40" s="446">
        <v>88757276</v>
      </c>
      <c r="G40" s="1233">
        <v>4.1960856332443279E-2</v>
      </c>
      <c r="H40" s="449">
        <v>6890.0229777984787</v>
      </c>
      <c r="I40" s="446"/>
      <c r="J40" s="1238">
        <v>54</v>
      </c>
      <c r="K40" s="1239">
        <v>169220</v>
      </c>
      <c r="L40" s="247"/>
      <c r="N40" s="247"/>
      <c r="O40" s="247"/>
      <c r="P40" s="247"/>
      <c r="Q40" s="247"/>
      <c r="R40" s="247"/>
      <c r="S40" s="247"/>
      <c r="T40" s="247"/>
      <c r="V40" s="247"/>
    </row>
    <row r="41" spans="1:65" ht="14.25" customHeight="1">
      <c r="A41" s="287">
        <v>4231</v>
      </c>
      <c r="B41" s="72" t="s">
        <v>111</v>
      </c>
      <c r="C41" s="35">
        <v>862</v>
      </c>
      <c r="D41" s="805">
        <v>3.2603104481224846E-3</v>
      </c>
      <c r="E41" s="794"/>
      <c r="F41" s="235">
        <v>32525571</v>
      </c>
      <c r="G41" s="440">
        <v>1.5376776680952707E-2</v>
      </c>
      <c r="H41" s="441">
        <v>37732.68097447796</v>
      </c>
      <c r="I41" s="255"/>
      <c r="J41" s="1093">
        <v>3</v>
      </c>
      <c r="K41" s="1074">
        <v>25378</v>
      </c>
      <c r="L41" s="29"/>
      <c r="N41" s="29"/>
      <c r="O41" s="29"/>
      <c r="P41" s="29"/>
      <c r="Q41" s="29"/>
      <c r="R41" s="29"/>
      <c r="S41" s="29"/>
      <c r="T41" s="29"/>
      <c r="V41" s="29"/>
    </row>
    <row r="42" spans="1:65" ht="14.25" customHeight="1">
      <c r="A42" s="692">
        <v>4232</v>
      </c>
      <c r="B42" s="980" t="s">
        <v>112</v>
      </c>
      <c r="C42" s="255">
        <v>689</v>
      </c>
      <c r="D42" s="805">
        <v>2.6059790008774847E-3</v>
      </c>
      <c r="E42" s="822"/>
      <c r="F42" s="252">
        <v>860545</v>
      </c>
      <c r="G42" s="440">
        <v>4.0683092969868068E-4</v>
      </c>
      <c r="H42" s="441">
        <v>1248.976777939042</v>
      </c>
      <c r="I42" s="253"/>
      <c r="J42" s="1091">
        <v>0</v>
      </c>
      <c r="K42" s="1106">
        <v>0</v>
      </c>
      <c r="L42" s="29"/>
      <c r="N42" s="29"/>
      <c r="O42" s="29"/>
      <c r="P42" s="29"/>
      <c r="Q42" s="29"/>
      <c r="R42" s="29"/>
      <c r="S42" s="29"/>
      <c r="T42" s="29"/>
    </row>
    <row r="43" spans="1:65" ht="14.25" customHeight="1">
      <c r="A43" s="692">
        <v>4233</v>
      </c>
      <c r="B43" s="238" t="s">
        <v>113</v>
      </c>
      <c r="C43" s="255">
        <v>509</v>
      </c>
      <c r="D43" s="811">
        <v>1.925171714726618E-3</v>
      </c>
      <c r="E43" s="822"/>
      <c r="F43" s="235">
        <v>1796597</v>
      </c>
      <c r="G43" s="440">
        <v>8.4935852024456675E-4</v>
      </c>
      <c r="H43" s="441">
        <v>3529.6601178781925</v>
      </c>
      <c r="I43" s="255"/>
      <c r="J43" s="1093">
        <v>3</v>
      </c>
      <c r="K43" s="1074">
        <v>7599</v>
      </c>
      <c r="L43" s="29"/>
      <c r="N43" s="29"/>
      <c r="O43" s="29"/>
      <c r="P43" s="29"/>
      <c r="Q43" s="29"/>
      <c r="R43" s="29"/>
      <c r="S43" s="29"/>
      <c r="T43" s="29"/>
      <c r="V43" s="29"/>
    </row>
    <row r="44" spans="1:65" ht="14.25" customHeight="1">
      <c r="A44" s="984">
        <v>4234</v>
      </c>
      <c r="B44" s="238" t="s">
        <v>181</v>
      </c>
      <c r="C44" s="253">
        <v>511</v>
      </c>
      <c r="D44" s="812">
        <v>1.9327362401282944E-3</v>
      </c>
      <c r="E44" s="819"/>
      <c r="F44" s="252">
        <v>10299173</v>
      </c>
      <c r="G44" s="440">
        <v>4.8690331437839397E-3</v>
      </c>
      <c r="H44" s="441">
        <v>20154.937377690803</v>
      </c>
      <c r="I44" s="253"/>
      <c r="J44" s="1091">
        <v>3</v>
      </c>
      <c r="K44" s="1106">
        <v>7636</v>
      </c>
      <c r="L44" s="29"/>
      <c r="M44" s="35"/>
      <c r="N44" s="248"/>
      <c r="O44" s="248"/>
      <c r="P44" s="248"/>
      <c r="Q44" s="248"/>
      <c r="R44" s="29"/>
      <c r="S44" s="29"/>
      <c r="T44" s="29"/>
    </row>
    <row r="45" spans="1:65" ht="14.25" customHeight="1">
      <c r="A45" s="692">
        <v>4235</v>
      </c>
      <c r="B45" s="693" t="s">
        <v>114</v>
      </c>
      <c r="C45" s="253">
        <v>282</v>
      </c>
      <c r="D45" s="809">
        <v>1.066598081636358E-3</v>
      </c>
      <c r="E45" s="819"/>
      <c r="F45" s="252">
        <v>2990173</v>
      </c>
      <c r="G45" s="440">
        <v>1.4136330599212048E-3</v>
      </c>
      <c r="H45" s="441">
        <v>10603.450354609929</v>
      </c>
      <c r="I45" s="253"/>
      <c r="J45" s="1091">
        <v>3</v>
      </c>
      <c r="K45" s="1106">
        <v>1011</v>
      </c>
      <c r="L45" s="29"/>
      <c r="N45" s="29"/>
      <c r="O45" s="29"/>
      <c r="P45" s="29"/>
      <c r="Q45" s="29"/>
      <c r="R45" s="29"/>
      <c r="S45" s="29"/>
      <c r="T45" s="29"/>
      <c r="V45" s="29"/>
    </row>
    <row r="46" spans="1:65" ht="14.25" customHeight="1">
      <c r="A46" s="692">
        <v>4236</v>
      </c>
      <c r="B46" s="238" t="s">
        <v>115</v>
      </c>
      <c r="C46" s="253">
        <v>1063</v>
      </c>
      <c r="D46" s="805">
        <v>4.0205452509909532E-3</v>
      </c>
      <c r="E46" s="819"/>
      <c r="F46" s="252">
        <v>9033489</v>
      </c>
      <c r="G46" s="440">
        <v>4.2706688532183736E-3</v>
      </c>
      <c r="H46" s="441">
        <v>8498.1081843838201</v>
      </c>
      <c r="I46" s="253"/>
      <c r="J46" s="1091">
        <v>10</v>
      </c>
      <c r="K46" s="1106">
        <v>26061</v>
      </c>
      <c r="L46" s="29"/>
      <c r="N46" s="29"/>
      <c r="O46" s="29"/>
      <c r="P46" s="29"/>
      <c r="Q46" s="29"/>
      <c r="R46" s="29"/>
      <c r="S46" s="29"/>
      <c r="T46" s="29"/>
    </row>
    <row r="47" spans="1:65" ht="14.25" customHeight="1">
      <c r="A47" s="981">
        <v>4237</v>
      </c>
      <c r="B47" s="983" t="s">
        <v>182</v>
      </c>
      <c r="C47" s="255">
        <v>556</v>
      </c>
      <c r="D47" s="805">
        <v>2.1029380616660112E-3</v>
      </c>
      <c r="E47" s="824"/>
      <c r="F47" s="237">
        <v>3085342</v>
      </c>
      <c r="G47" s="440">
        <v>1.458625120474103E-3</v>
      </c>
      <c r="H47" s="441">
        <v>5549.1762589928057</v>
      </c>
      <c r="I47" s="255"/>
      <c r="J47" s="1093">
        <v>3</v>
      </c>
      <c r="K47" s="1074">
        <v>11600</v>
      </c>
      <c r="L47" s="29"/>
      <c r="N47" s="29"/>
      <c r="O47" s="29"/>
      <c r="P47" s="29"/>
      <c r="Q47" s="29"/>
      <c r="R47" s="29"/>
      <c r="S47" s="29"/>
      <c r="T47" s="29"/>
      <c r="V47" s="29"/>
    </row>
    <row r="48" spans="1:65" ht="14.25" customHeight="1">
      <c r="A48" s="692">
        <v>4238</v>
      </c>
      <c r="B48" s="693" t="s">
        <v>116</v>
      </c>
      <c r="C48" s="253">
        <v>1305</v>
      </c>
      <c r="D48" s="805">
        <v>4.9358528245937849E-3</v>
      </c>
      <c r="E48" s="819"/>
      <c r="F48" s="252">
        <v>8001703</v>
      </c>
      <c r="G48" s="440">
        <v>3.7828820929326442E-3</v>
      </c>
      <c r="H48" s="441">
        <v>6131.573180076628</v>
      </c>
      <c r="I48" s="253"/>
      <c r="J48" s="1091">
        <v>3</v>
      </c>
      <c r="K48" s="1106">
        <v>165</v>
      </c>
      <c r="L48" s="29"/>
      <c r="N48" s="29"/>
      <c r="O48" s="29"/>
      <c r="P48" s="29"/>
      <c r="Q48" s="29"/>
      <c r="R48" s="29"/>
      <c r="S48" s="29"/>
      <c r="T48" s="29"/>
      <c r="V48" s="29"/>
    </row>
    <row r="49" spans="1:22" ht="14.25" customHeight="1">
      <c r="A49" s="692">
        <v>4239</v>
      </c>
      <c r="B49" s="693" t="s">
        <v>117</v>
      </c>
      <c r="C49" s="253">
        <v>7092</v>
      </c>
      <c r="D49" s="805">
        <v>2.6823807074344154E-2</v>
      </c>
      <c r="E49" s="819"/>
      <c r="F49" s="252">
        <v>20159783</v>
      </c>
      <c r="G49" s="440">
        <v>9.5307314090647879E-3</v>
      </c>
      <c r="H49" s="441">
        <v>2842.6089960518893</v>
      </c>
      <c r="I49" s="253"/>
      <c r="J49" s="1091">
        <v>26</v>
      </c>
      <c r="K49" s="1106">
        <v>89770</v>
      </c>
      <c r="L49" s="29"/>
      <c r="N49" s="29"/>
      <c r="O49" s="29"/>
      <c r="P49" s="29"/>
      <c r="Q49" s="247"/>
      <c r="R49" s="29"/>
      <c r="S49" s="29"/>
      <c r="T49" s="29"/>
      <c r="V49" s="29"/>
    </row>
    <row r="50" spans="1:22" s="30" customFormat="1" ht="14.25" customHeight="1">
      <c r="A50" s="687">
        <v>424</v>
      </c>
      <c r="B50" s="690" t="s">
        <v>120</v>
      </c>
      <c r="C50" s="445">
        <v>10700</v>
      </c>
      <c r="D50" s="1232">
        <v>4.0470210898968198E-2</v>
      </c>
      <c r="E50" s="813"/>
      <c r="F50" s="446">
        <v>97521647</v>
      </c>
      <c r="G50" s="1233">
        <v>4.6104297061462858E-2</v>
      </c>
      <c r="H50" s="449">
        <v>9114.1726168224304</v>
      </c>
      <c r="I50" s="446"/>
      <c r="J50" s="1238">
        <v>39</v>
      </c>
      <c r="K50" s="1239">
        <v>537622</v>
      </c>
      <c r="L50" s="247"/>
      <c r="N50" s="247"/>
      <c r="O50" s="247"/>
      <c r="P50" s="247"/>
      <c r="Q50" s="247"/>
      <c r="R50" s="247"/>
      <c r="S50" s="247"/>
      <c r="T50" s="247"/>
      <c r="V50" s="247"/>
    </row>
    <row r="51" spans="1:22" ht="14.25" customHeight="1">
      <c r="A51" s="692">
        <v>4241</v>
      </c>
      <c r="B51" s="693" t="s">
        <v>121</v>
      </c>
      <c r="C51" s="253">
        <v>329</v>
      </c>
      <c r="D51" s="805">
        <v>1.2443644285757513E-3</v>
      </c>
      <c r="E51" s="819"/>
      <c r="F51" s="252">
        <v>634999</v>
      </c>
      <c r="G51" s="440">
        <v>3.0020188778940389E-4</v>
      </c>
      <c r="H51" s="441">
        <v>1930.0881458966564</v>
      </c>
      <c r="I51" s="253"/>
      <c r="J51" s="1091">
        <v>0</v>
      </c>
      <c r="K51" s="1106">
        <v>0</v>
      </c>
      <c r="L51" s="29"/>
      <c r="N51" s="29"/>
      <c r="O51" s="29"/>
      <c r="P51" s="29"/>
      <c r="Q51" s="29"/>
      <c r="R51" s="29"/>
      <c r="S51" s="29"/>
      <c r="T51" s="29"/>
      <c r="V51" s="29"/>
    </row>
    <row r="52" spans="1:22" ht="14.25" customHeight="1">
      <c r="A52" s="692">
        <v>4242</v>
      </c>
      <c r="B52" s="693" t="s">
        <v>122</v>
      </c>
      <c r="C52" s="253">
        <v>258</v>
      </c>
      <c r="D52" s="805">
        <v>9.7582377681624253E-4</v>
      </c>
      <c r="E52" s="819"/>
      <c r="F52" s="252">
        <v>12276036</v>
      </c>
      <c r="G52" s="440">
        <v>5.8036141502123342E-3</v>
      </c>
      <c r="H52" s="441">
        <v>47581.534883720931</v>
      </c>
      <c r="I52" s="253"/>
      <c r="J52" s="1091">
        <v>3</v>
      </c>
      <c r="K52" s="1106">
        <v>269074</v>
      </c>
      <c r="L52" s="29"/>
      <c r="N52" s="29"/>
      <c r="O52" s="29"/>
      <c r="P52" s="29"/>
      <c r="Q52" s="29"/>
      <c r="R52" s="29"/>
      <c r="S52" s="29"/>
      <c r="T52" s="29"/>
      <c r="V52" s="29"/>
    </row>
    <row r="53" spans="1:22" ht="14.25" customHeight="1">
      <c r="A53" s="692">
        <v>4243</v>
      </c>
      <c r="B53" s="693" t="s">
        <v>123</v>
      </c>
      <c r="C53" s="253">
        <v>2537</v>
      </c>
      <c r="D53" s="805">
        <v>9.5956004720263843E-3</v>
      </c>
      <c r="E53" s="819"/>
      <c r="F53" s="252">
        <v>13275909</v>
      </c>
      <c r="G53" s="440">
        <v>6.2763137326520783E-3</v>
      </c>
      <c r="H53" s="441">
        <v>5232.9164367363028</v>
      </c>
      <c r="I53" s="253"/>
      <c r="J53" s="1091">
        <v>11</v>
      </c>
      <c r="K53" s="1106">
        <v>64079</v>
      </c>
      <c r="L53" s="29"/>
      <c r="N53" s="29"/>
      <c r="O53" s="29"/>
      <c r="P53" s="29"/>
      <c r="Q53" s="29"/>
      <c r="R53" s="29"/>
      <c r="S53" s="29"/>
      <c r="T53" s="29"/>
      <c r="V53" s="29"/>
    </row>
    <row r="54" spans="1:22" ht="14.25" customHeight="1">
      <c r="A54" s="692">
        <v>4244</v>
      </c>
      <c r="B54" s="693" t="s">
        <v>124</v>
      </c>
      <c r="C54" s="253">
        <v>1947</v>
      </c>
      <c r="D54" s="805">
        <v>7.3640654785318768E-3</v>
      </c>
      <c r="E54" s="819"/>
      <c r="F54" s="252">
        <v>23202732</v>
      </c>
      <c r="G54" s="440">
        <v>1.096931483084479E-2</v>
      </c>
      <c r="H54" s="441">
        <v>11917.171032357473</v>
      </c>
      <c r="I54" s="253"/>
      <c r="J54" s="1091">
        <v>6</v>
      </c>
      <c r="K54" s="1106">
        <v>6742</v>
      </c>
      <c r="L54" s="29"/>
      <c r="N54" s="29"/>
      <c r="O54" s="29"/>
      <c r="P54" s="29"/>
      <c r="Q54" s="29"/>
      <c r="R54" s="29"/>
      <c r="S54" s="29"/>
      <c r="T54" s="29"/>
      <c r="V54" s="29"/>
    </row>
    <row r="55" spans="1:22" ht="14.25" customHeight="1">
      <c r="A55" s="692">
        <v>4245</v>
      </c>
      <c r="B55" s="693" t="s">
        <v>125</v>
      </c>
      <c r="C55" s="253">
        <v>250</v>
      </c>
      <c r="D55" s="805">
        <v>9.4556567520953736E-4</v>
      </c>
      <c r="E55" s="819"/>
      <c r="F55" s="252">
        <v>1089395</v>
      </c>
      <c r="G55" s="440">
        <v>5.1502196940205836E-4</v>
      </c>
      <c r="H55" s="441">
        <v>4357.58</v>
      </c>
      <c r="I55" s="253"/>
      <c r="J55" s="1091" t="s">
        <v>428</v>
      </c>
      <c r="K55" s="1106" t="s">
        <v>428</v>
      </c>
      <c r="L55" s="29"/>
      <c r="N55" s="29"/>
      <c r="O55" s="29"/>
      <c r="P55" s="29"/>
      <c r="Q55" s="29"/>
      <c r="R55" s="29"/>
      <c r="S55" s="29"/>
      <c r="T55" s="29"/>
    </row>
    <row r="56" spans="1:22" ht="14.25" customHeight="1">
      <c r="A56" s="692">
        <v>4246</v>
      </c>
      <c r="B56" s="693" t="s">
        <v>126</v>
      </c>
      <c r="C56" s="253">
        <v>338</v>
      </c>
      <c r="D56" s="805">
        <v>1.2784047928832945E-3</v>
      </c>
      <c r="E56" s="819"/>
      <c r="F56" s="252">
        <v>1941780</v>
      </c>
      <c r="G56" s="440">
        <v>9.1799518057777833E-4</v>
      </c>
      <c r="H56" s="441">
        <v>5744.9112426035499</v>
      </c>
      <c r="I56" s="253"/>
      <c r="J56" s="1091" t="s">
        <v>428</v>
      </c>
      <c r="K56" s="1106" t="s">
        <v>428</v>
      </c>
      <c r="L56" s="29"/>
      <c r="N56" s="247"/>
      <c r="O56" s="247"/>
      <c r="P56" s="247"/>
      <c r="Q56" s="29"/>
      <c r="R56" s="29"/>
      <c r="S56" s="29"/>
      <c r="T56" s="29"/>
    </row>
    <row r="57" spans="1:22" ht="14.25" customHeight="1">
      <c r="A57" s="692">
        <v>4247</v>
      </c>
      <c r="B57" s="693" t="s">
        <v>127</v>
      </c>
      <c r="C57" s="235">
        <v>241</v>
      </c>
      <c r="D57" s="805">
        <v>9.1152531090199398E-4</v>
      </c>
      <c r="E57" s="822"/>
      <c r="F57" s="235">
        <v>4913559</v>
      </c>
      <c r="G57" s="440">
        <v>2.3229322999951427E-3</v>
      </c>
      <c r="H57" s="441">
        <v>20388.211618257261</v>
      </c>
      <c r="I57" s="255"/>
      <c r="J57" s="1074">
        <v>3</v>
      </c>
      <c r="K57" s="1074">
        <v>9995</v>
      </c>
      <c r="L57" s="29"/>
      <c r="N57" s="247"/>
      <c r="O57" s="247"/>
      <c r="P57" s="247"/>
      <c r="Q57" s="29"/>
      <c r="R57" s="29"/>
      <c r="S57" s="29"/>
      <c r="T57" s="29"/>
      <c r="V57" s="29"/>
    </row>
    <row r="58" spans="1:22" ht="14.25" customHeight="1">
      <c r="A58" s="981">
        <v>4248</v>
      </c>
      <c r="B58" s="982" t="s">
        <v>185</v>
      </c>
      <c r="C58" s="248">
        <v>310</v>
      </c>
      <c r="D58" s="805">
        <v>1.1725014372598263E-3</v>
      </c>
      <c r="E58" s="794"/>
      <c r="F58" s="821">
        <v>5412668</v>
      </c>
      <c r="G58" s="440">
        <v>2.5588908826270546E-3</v>
      </c>
      <c r="H58" s="441">
        <v>17460.219354838711</v>
      </c>
      <c r="I58" s="799"/>
      <c r="J58" s="1114" t="s">
        <v>428</v>
      </c>
      <c r="K58" s="1115" t="s">
        <v>428</v>
      </c>
      <c r="L58" s="29"/>
      <c r="N58" s="29"/>
      <c r="O58" s="29"/>
      <c r="P58" s="29"/>
      <c r="Q58" s="29"/>
      <c r="R58" s="29"/>
      <c r="S58" s="29"/>
      <c r="T58" s="29"/>
      <c r="V58" s="29"/>
    </row>
    <row r="59" spans="1:22" ht="14.25" customHeight="1">
      <c r="A59" s="692">
        <v>4249</v>
      </c>
      <c r="B59" s="980" t="s">
        <v>128</v>
      </c>
      <c r="C59" s="235">
        <v>4484</v>
      </c>
      <c r="D59" s="805">
        <v>1.6959665950558263E-2</v>
      </c>
      <c r="E59" s="822"/>
      <c r="F59" s="235">
        <v>34773931</v>
      </c>
      <c r="G59" s="440">
        <v>1.6439710506722802E-2</v>
      </c>
      <c r="H59" s="441">
        <v>7755.1139607493305</v>
      </c>
      <c r="I59" s="255"/>
      <c r="J59" s="1074">
        <v>11</v>
      </c>
      <c r="K59" s="1074">
        <v>47560</v>
      </c>
      <c r="L59" s="29"/>
      <c r="N59" s="29"/>
      <c r="O59" s="29"/>
      <c r="P59" s="29"/>
      <c r="Q59" s="29"/>
      <c r="R59" s="247"/>
      <c r="S59" s="247"/>
      <c r="T59" s="247"/>
      <c r="U59" s="30"/>
      <c r="V59" s="29"/>
    </row>
    <row r="60" spans="1:22" s="30" customFormat="1" ht="14.25" customHeight="1">
      <c r="A60" s="687">
        <v>425</v>
      </c>
      <c r="B60" s="690" t="s">
        <v>129</v>
      </c>
      <c r="C60" s="445">
        <v>1222</v>
      </c>
      <c r="D60" s="1232">
        <v>4.6219250204242186E-3</v>
      </c>
      <c r="E60" s="813"/>
      <c r="F60" s="446">
        <v>1640784</v>
      </c>
      <c r="G60" s="1233">
        <v>7.7569642511980208E-4</v>
      </c>
      <c r="H60" s="449">
        <v>1342.7037643207857</v>
      </c>
      <c r="I60" s="446"/>
      <c r="J60" s="1238">
        <v>3</v>
      </c>
      <c r="K60" s="1239">
        <v>983</v>
      </c>
      <c r="L60" s="247"/>
      <c r="M60" s="1277"/>
      <c r="N60" s="247"/>
      <c r="O60" s="247"/>
      <c r="P60" s="247"/>
      <c r="Q60" s="247"/>
      <c r="R60" s="247"/>
      <c r="S60" s="247"/>
      <c r="T60" s="247"/>
      <c r="V60" s="247"/>
    </row>
    <row r="61" spans="1:22" ht="14.25" customHeight="1">
      <c r="A61" s="692"/>
      <c r="B61" s="693"/>
      <c r="C61" s="376"/>
      <c r="D61" s="376"/>
      <c r="E61" s="376"/>
      <c r="F61" s="376"/>
      <c r="G61" s="376"/>
      <c r="H61" s="376"/>
      <c r="I61" s="376"/>
      <c r="J61" s="376"/>
      <c r="K61" s="376"/>
      <c r="L61" s="29"/>
      <c r="N61" s="29"/>
      <c r="O61" s="29"/>
      <c r="P61" s="29"/>
      <c r="Q61" s="29"/>
      <c r="R61" s="29"/>
      <c r="S61" s="29"/>
      <c r="T61" s="29"/>
      <c r="U61" s="30"/>
      <c r="V61" s="29"/>
    </row>
    <row r="62" spans="1:22" s="30" customFormat="1" ht="14.25" customHeight="1">
      <c r="A62" s="687" t="s">
        <v>130</v>
      </c>
      <c r="B62" s="690" t="s">
        <v>42</v>
      </c>
      <c r="C62" s="445">
        <v>31657</v>
      </c>
      <c r="D62" s="1232">
        <v>0.11973509032043329</v>
      </c>
      <c r="E62" s="813"/>
      <c r="F62" s="446">
        <v>299755327</v>
      </c>
      <c r="G62" s="1233">
        <v>0.14171221535833925</v>
      </c>
      <c r="H62" s="449">
        <v>9468.8481852354926</v>
      </c>
      <c r="I62" s="446"/>
      <c r="J62" s="1238">
        <v>37</v>
      </c>
      <c r="K62" s="1239">
        <v>198900</v>
      </c>
      <c r="L62" s="247"/>
      <c r="N62" s="247"/>
      <c r="O62" s="247"/>
      <c r="Q62" s="247"/>
      <c r="R62" s="247"/>
      <c r="S62" s="247"/>
      <c r="T62" s="247"/>
    </row>
    <row r="63" spans="1:22" ht="14.25" customHeight="1">
      <c r="A63" s="692">
        <v>441</v>
      </c>
      <c r="B63" s="693" t="s">
        <v>131</v>
      </c>
      <c r="C63" s="235">
        <v>2004</v>
      </c>
      <c r="D63" s="805">
        <v>7.5796544524796517E-3</v>
      </c>
      <c r="E63" s="822"/>
      <c r="F63" s="235">
        <v>7631575</v>
      </c>
      <c r="G63" s="440">
        <v>3.607900519223526E-3</v>
      </c>
      <c r="H63" s="441">
        <v>3808.1711576846305</v>
      </c>
      <c r="I63" s="255"/>
      <c r="J63" s="1074">
        <v>3</v>
      </c>
      <c r="K63" s="1074">
        <v>27535</v>
      </c>
      <c r="L63" s="29"/>
      <c r="N63" s="29"/>
      <c r="O63" s="29"/>
      <c r="P63" s="29"/>
      <c r="Q63" s="29"/>
      <c r="R63" s="29"/>
      <c r="S63" s="29"/>
      <c r="T63" s="29"/>
      <c r="V63" s="29"/>
    </row>
    <row r="64" spans="1:22" ht="14.25" customHeight="1">
      <c r="A64" s="692">
        <v>442</v>
      </c>
      <c r="B64" s="693" t="s">
        <v>132</v>
      </c>
      <c r="C64" s="235">
        <v>1328</v>
      </c>
      <c r="D64" s="805">
        <v>5.0228448667130627E-3</v>
      </c>
      <c r="E64" s="822"/>
      <c r="F64" s="235">
        <v>11801179</v>
      </c>
      <c r="G64" s="440">
        <v>5.5791209339552811E-3</v>
      </c>
      <c r="H64" s="441">
        <v>8886.4299698795185</v>
      </c>
      <c r="I64" s="255"/>
      <c r="J64" s="1074">
        <v>3</v>
      </c>
      <c r="K64" s="1074">
        <v>91898</v>
      </c>
      <c r="L64" s="29"/>
      <c r="M64" s="30"/>
      <c r="N64" s="29"/>
      <c r="O64" s="29"/>
      <c r="P64" s="29"/>
      <c r="Q64" s="29"/>
      <c r="R64" s="29"/>
      <c r="S64" s="29"/>
      <c r="T64" s="29"/>
      <c r="V64" s="29"/>
    </row>
    <row r="65" spans="1:22" ht="14.25" customHeight="1">
      <c r="A65" s="692">
        <v>443</v>
      </c>
      <c r="B65" s="693" t="s">
        <v>133</v>
      </c>
      <c r="C65" s="235">
        <v>1271</v>
      </c>
      <c r="D65" s="805">
        <v>4.8072558927652878E-3</v>
      </c>
      <c r="E65" s="822"/>
      <c r="F65" s="235">
        <v>3747342</v>
      </c>
      <c r="G65" s="440">
        <v>1.7715919908417497E-3</v>
      </c>
      <c r="H65" s="441">
        <v>2948.3414634146343</v>
      </c>
      <c r="I65" s="255"/>
      <c r="J65" s="1074" t="s">
        <v>428</v>
      </c>
      <c r="K65" s="1074" t="s">
        <v>428</v>
      </c>
      <c r="L65" s="29"/>
      <c r="M65" s="30"/>
      <c r="N65" s="29"/>
      <c r="O65" s="29"/>
      <c r="P65" s="29"/>
      <c r="Q65" s="29"/>
      <c r="R65" s="29"/>
      <c r="S65" s="29"/>
      <c r="T65" s="29"/>
    </row>
    <row r="66" spans="1:22" ht="14.25" customHeight="1">
      <c r="A66" s="981">
        <v>444</v>
      </c>
      <c r="B66" s="982" t="s">
        <v>186</v>
      </c>
      <c r="C66" s="248">
        <v>1214</v>
      </c>
      <c r="D66" s="805">
        <v>4.5916669188175137E-3</v>
      </c>
      <c r="E66" s="794"/>
      <c r="F66" s="1241">
        <v>30517883</v>
      </c>
      <c r="G66" s="440">
        <v>1.4427622859148054E-2</v>
      </c>
      <c r="H66" s="441">
        <v>25138.289126853379</v>
      </c>
      <c r="I66" s="799"/>
      <c r="J66" s="1114" t="s">
        <v>428</v>
      </c>
      <c r="K66" s="1115" t="s">
        <v>428</v>
      </c>
      <c r="L66" s="29"/>
      <c r="M66" s="30"/>
      <c r="N66" s="29"/>
      <c r="O66" s="29"/>
      <c r="P66" s="29"/>
      <c r="Q66" s="29"/>
      <c r="R66" s="29"/>
      <c r="S66" s="29"/>
      <c r="T66" s="29"/>
      <c r="V66" s="29"/>
    </row>
    <row r="67" spans="1:22" ht="14.25" customHeight="1">
      <c r="A67" s="692">
        <v>445</v>
      </c>
      <c r="B67" s="693" t="s">
        <v>134</v>
      </c>
      <c r="C67" s="235">
        <v>9849</v>
      </c>
      <c r="D67" s="805">
        <v>3.7251505340554936E-2</v>
      </c>
      <c r="E67" s="801"/>
      <c r="F67" s="235">
        <v>26594412</v>
      </c>
      <c r="G67" s="440">
        <v>1.2572764188682464E-2</v>
      </c>
      <c r="H67" s="441">
        <v>2700.2144380140116</v>
      </c>
      <c r="I67" s="255"/>
      <c r="J67" s="1093">
        <v>4</v>
      </c>
      <c r="K67" s="1074">
        <v>17138</v>
      </c>
      <c r="L67" s="29"/>
      <c r="M67" s="30"/>
      <c r="N67" s="29"/>
      <c r="O67" s="29"/>
      <c r="P67" s="29"/>
      <c r="Q67" s="29"/>
      <c r="R67" s="29"/>
      <c r="S67" s="29"/>
      <c r="T67" s="29"/>
      <c r="V67" s="29"/>
    </row>
    <row r="68" spans="1:22" ht="14.25" customHeight="1">
      <c r="A68" s="692">
        <v>446</v>
      </c>
      <c r="B68" s="693" t="s">
        <v>135</v>
      </c>
      <c r="C68" s="235">
        <v>1929</v>
      </c>
      <c r="D68" s="805">
        <v>7.2959847499167903E-3</v>
      </c>
      <c r="E68" s="801"/>
      <c r="F68" s="235">
        <v>34627923</v>
      </c>
      <c r="G68" s="440">
        <v>1.637068381970069E-2</v>
      </c>
      <c r="H68" s="441">
        <v>17951.230171073094</v>
      </c>
      <c r="I68" s="255"/>
      <c r="J68" s="1093" t="s">
        <v>428</v>
      </c>
      <c r="K68" s="1074" t="s">
        <v>428</v>
      </c>
      <c r="L68" s="29"/>
      <c r="M68" s="30"/>
      <c r="N68" s="29"/>
      <c r="O68" s="29"/>
      <c r="P68" s="29"/>
      <c r="Q68" s="29"/>
      <c r="R68" s="29"/>
      <c r="S68" s="29"/>
      <c r="T68" s="29"/>
      <c r="V68" s="29"/>
    </row>
    <row r="69" spans="1:22" ht="14.25" customHeight="1">
      <c r="A69" s="692">
        <v>447</v>
      </c>
      <c r="B69" s="693" t="s">
        <v>136</v>
      </c>
      <c r="C69" s="235">
        <v>835</v>
      </c>
      <c r="D69" s="805">
        <v>3.1581893551998548E-3</v>
      </c>
      <c r="E69" s="801"/>
      <c r="F69" s="235">
        <v>5237057</v>
      </c>
      <c r="G69" s="440">
        <v>2.475869092487881E-3</v>
      </c>
      <c r="H69" s="441">
        <v>6271.924550898204</v>
      </c>
      <c r="I69" s="255"/>
      <c r="J69" s="1093">
        <v>0</v>
      </c>
      <c r="K69" s="1074">
        <v>0</v>
      </c>
      <c r="L69" s="29"/>
      <c r="N69" s="29"/>
      <c r="O69" s="29"/>
      <c r="Q69" s="29"/>
      <c r="R69" s="29"/>
      <c r="S69" s="29"/>
      <c r="T69" s="29"/>
      <c r="V69" s="29"/>
    </row>
    <row r="70" spans="1:22" ht="14.25" customHeight="1">
      <c r="A70" s="692">
        <v>448</v>
      </c>
      <c r="B70" s="693" t="s">
        <v>137</v>
      </c>
      <c r="C70" s="235">
        <v>3898</v>
      </c>
      <c r="D70" s="805">
        <v>1.4743260007867106E-2</v>
      </c>
      <c r="E70" s="801"/>
      <c r="F70" s="235">
        <v>71093146</v>
      </c>
      <c r="G70" s="440">
        <v>3.3609968894577326E-2</v>
      </c>
      <c r="H70" s="441">
        <v>18238.364802462802</v>
      </c>
      <c r="I70" s="255"/>
      <c r="J70" s="1093">
        <v>10</v>
      </c>
      <c r="K70" s="1074">
        <v>40051</v>
      </c>
      <c r="L70" s="29"/>
      <c r="N70" s="29"/>
      <c r="O70" s="29"/>
      <c r="P70" s="29"/>
      <c r="Q70" s="29"/>
      <c r="R70" s="29"/>
      <c r="S70" s="29"/>
      <c r="T70" s="29"/>
      <c r="V70" s="29"/>
    </row>
    <row r="71" spans="1:22" ht="14.25" customHeight="1">
      <c r="A71" s="692">
        <v>451</v>
      </c>
      <c r="B71" s="693" t="s">
        <v>138</v>
      </c>
      <c r="C71" s="235">
        <v>1003</v>
      </c>
      <c r="D71" s="805">
        <v>3.7936094889406639E-3</v>
      </c>
      <c r="E71" s="801"/>
      <c r="F71" s="235">
        <v>3484050</v>
      </c>
      <c r="G71" s="440">
        <v>1.6471181642060421E-3</v>
      </c>
      <c r="H71" s="441">
        <v>3473.629112662014</v>
      </c>
      <c r="I71" s="255"/>
      <c r="J71" s="1093" t="s">
        <v>428</v>
      </c>
      <c r="K71" s="1074" t="s">
        <v>428</v>
      </c>
      <c r="L71" s="29"/>
      <c r="N71" s="29"/>
      <c r="O71" s="29"/>
      <c r="P71" s="29"/>
      <c r="Q71" s="29"/>
      <c r="R71" s="29"/>
      <c r="S71" s="29"/>
      <c r="T71" s="29"/>
      <c r="V71" s="29"/>
    </row>
    <row r="72" spans="1:22" ht="14.25" customHeight="1">
      <c r="A72" s="692">
        <v>452</v>
      </c>
      <c r="B72" s="693" t="s">
        <v>139</v>
      </c>
      <c r="C72" s="235">
        <v>1253</v>
      </c>
      <c r="D72" s="805">
        <v>4.7391751641502012E-3</v>
      </c>
      <c r="E72" s="801"/>
      <c r="F72" s="235">
        <v>62887688</v>
      </c>
      <c r="G72" s="440">
        <v>2.9730759664678273E-2</v>
      </c>
      <c r="H72" s="441">
        <v>50189.695131683955</v>
      </c>
      <c r="I72" s="255"/>
      <c r="J72" s="1093">
        <v>3</v>
      </c>
      <c r="K72" s="1074">
        <v>2356</v>
      </c>
      <c r="L72" s="29"/>
      <c r="N72" s="29"/>
      <c r="O72" s="29"/>
      <c r="P72" s="29"/>
      <c r="Q72" s="247"/>
      <c r="R72" s="29"/>
      <c r="S72" s="29"/>
      <c r="T72" s="29"/>
      <c r="V72" s="29"/>
    </row>
    <row r="73" spans="1:22" ht="14.25" customHeight="1">
      <c r="A73" s="692">
        <v>453</v>
      </c>
      <c r="B73" s="693" t="s">
        <v>140</v>
      </c>
      <c r="C73" s="235">
        <v>4541</v>
      </c>
      <c r="D73" s="805">
        <v>1.7175254924506035E-2</v>
      </c>
      <c r="E73" s="801"/>
      <c r="F73" s="235">
        <v>22326243</v>
      </c>
      <c r="G73" s="440">
        <v>1.0554946221718401E-2</v>
      </c>
      <c r="H73" s="441">
        <v>4916.5917198854877</v>
      </c>
      <c r="I73" s="255"/>
      <c r="J73" s="1093">
        <v>8</v>
      </c>
      <c r="K73" s="1074">
        <v>14495</v>
      </c>
      <c r="L73" s="29"/>
      <c r="N73" s="29"/>
      <c r="O73" s="29"/>
      <c r="P73" s="29"/>
      <c r="Q73" s="247"/>
      <c r="R73" s="29"/>
      <c r="S73" s="29"/>
      <c r="T73" s="29"/>
      <c r="V73" s="29"/>
    </row>
    <row r="74" spans="1:22" ht="14.25" customHeight="1">
      <c r="A74" s="692">
        <v>454</v>
      </c>
      <c r="B74" s="693" t="s">
        <v>141</v>
      </c>
      <c r="C74" s="235">
        <v>2532</v>
      </c>
      <c r="D74" s="805">
        <v>9.5766891585221947E-3</v>
      </c>
      <c r="E74" s="801"/>
      <c r="F74" s="826">
        <v>19806829</v>
      </c>
      <c r="G74" s="440">
        <v>9.3638690091195579E-3</v>
      </c>
      <c r="H74" s="441">
        <v>7822.602290679305</v>
      </c>
      <c r="I74" s="827"/>
      <c r="J74" s="1116" t="s">
        <v>428</v>
      </c>
      <c r="K74" s="1117" t="s">
        <v>428</v>
      </c>
      <c r="L74" s="29"/>
      <c r="N74" s="29"/>
      <c r="O74" s="29"/>
      <c r="Q74" s="29"/>
      <c r="R74" s="29"/>
      <c r="S74" s="29"/>
      <c r="T74" s="29"/>
      <c r="V74" s="29"/>
    </row>
    <row r="75" spans="1:22" ht="14.25" customHeight="1">
      <c r="A75" s="692"/>
      <c r="B75" s="693"/>
      <c r="C75" s="441"/>
      <c r="D75" s="805"/>
      <c r="E75" s="793"/>
      <c r="F75" s="441"/>
      <c r="G75" s="440"/>
      <c r="H75" s="955"/>
      <c r="I75" s="441"/>
      <c r="J75" s="1092"/>
      <c r="K75" s="1107"/>
      <c r="L75" s="29"/>
      <c r="N75" s="29"/>
      <c r="O75" s="29"/>
      <c r="Q75" s="29"/>
      <c r="R75" s="29"/>
      <c r="S75" s="29"/>
      <c r="T75" s="29"/>
      <c r="U75" s="30"/>
      <c r="V75" s="29"/>
    </row>
    <row r="76" spans="1:22" s="30" customFormat="1" ht="14.25" customHeight="1">
      <c r="A76" s="687" t="s">
        <v>142</v>
      </c>
      <c r="B76" s="690" t="s">
        <v>143</v>
      </c>
      <c r="C76" s="445">
        <v>11266</v>
      </c>
      <c r="D76" s="1232">
        <v>4.2610971587642592E-2</v>
      </c>
      <c r="E76" s="813"/>
      <c r="F76" s="446">
        <v>30545776</v>
      </c>
      <c r="G76" s="1233">
        <v>1.4440809543309936E-2</v>
      </c>
      <c r="H76" s="449">
        <v>2711.3239836676726</v>
      </c>
      <c r="I76" s="446"/>
      <c r="J76" s="1238">
        <v>31</v>
      </c>
      <c r="K76" s="1239">
        <v>451742</v>
      </c>
      <c r="L76" s="247"/>
      <c r="N76" s="247"/>
      <c r="O76" s="247"/>
      <c r="P76" s="247"/>
      <c r="Q76" s="247"/>
      <c r="R76" s="247"/>
      <c r="S76" s="247"/>
      <c r="T76" s="247"/>
      <c r="V76" s="247"/>
    </row>
    <row r="77" spans="1:22" ht="14.25" customHeight="1">
      <c r="A77" s="692">
        <v>481</v>
      </c>
      <c r="B77" s="693" t="s">
        <v>144</v>
      </c>
      <c r="C77" s="235">
        <v>291</v>
      </c>
      <c r="D77" s="805">
        <v>1.1006384459439015E-3</v>
      </c>
      <c r="E77" s="822"/>
      <c r="F77" s="235">
        <v>4107207</v>
      </c>
      <c r="G77" s="440">
        <v>1.9417216325409237E-3</v>
      </c>
      <c r="H77" s="441">
        <v>14114.113402061856</v>
      </c>
      <c r="I77" s="255"/>
      <c r="J77" s="1074" t="s">
        <v>428</v>
      </c>
      <c r="K77" s="1074" t="s">
        <v>428</v>
      </c>
      <c r="L77" s="29"/>
      <c r="N77" s="29"/>
      <c r="O77" s="29"/>
      <c r="Q77" s="247"/>
      <c r="R77" s="247"/>
      <c r="S77" s="247"/>
      <c r="T77" s="247"/>
      <c r="V77" s="29"/>
    </row>
    <row r="78" spans="1:22" ht="14.25" customHeight="1">
      <c r="A78" s="692">
        <v>482</v>
      </c>
      <c r="B78" s="693" t="s">
        <v>145</v>
      </c>
      <c r="C78" s="235">
        <v>24</v>
      </c>
      <c r="D78" s="805">
        <v>9.0774304820115582E-5</v>
      </c>
      <c r="E78" s="822"/>
      <c r="F78" s="235">
        <v>81786</v>
      </c>
      <c r="G78" s="440">
        <v>3.8665118519468826E-5</v>
      </c>
      <c r="H78" s="441">
        <v>3407.75</v>
      </c>
      <c r="I78" s="255"/>
      <c r="J78" s="1093" t="s">
        <v>428</v>
      </c>
      <c r="K78" s="1074" t="s">
        <v>428</v>
      </c>
      <c r="L78" s="29"/>
      <c r="N78" s="29"/>
      <c r="O78" s="29"/>
      <c r="P78" s="29"/>
      <c r="Q78" s="29"/>
      <c r="R78" s="29"/>
      <c r="S78" s="29"/>
      <c r="T78" s="29"/>
      <c r="V78" s="29"/>
    </row>
    <row r="79" spans="1:22" ht="14.25" customHeight="1">
      <c r="A79" s="692">
        <v>483</v>
      </c>
      <c r="B79" s="693" t="s">
        <v>146</v>
      </c>
      <c r="C79" s="235">
        <v>161</v>
      </c>
      <c r="D79" s="805">
        <v>6.0894429483494209E-4</v>
      </c>
      <c r="E79" s="822"/>
      <c r="F79" s="235">
        <v>531661</v>
      </c>
      <c r="G79" s="440">
        <v>2.5134785387693879E-4</v>
      </c>
      <c r="H79" s="441">
        <v>3302.2422360248447</v>
      </c>
      <c r="I79" s="255"/>
      <c r="J79" s="1093" t="s">
        <v>428</v>
      </c>
      <c r="K79" s="1074" t="s">
        <v>428</v>
      </c>
      <c r="L79" s="29"/>
      <c r="N79" s="29"/>
      <c r="O79" s="29"/>
      <c r="P79" s="29"/>
      <c r="Q79" s="29"/>
      <c r="R79" s="29"/>
      <c r="S79" s="29"/>
      <c r="T79" s="29"/>
      <c r="V79" s="29"/>
    </row>
    <row r="80" spans="1:22" ht="14.25" customHeight="1">
      <c r="A80" s="692">
        <v>484</v>
      </c>
      <c r="B80" s="693" t="s">
        <v>147</v>
      </c>
      <c r="C80" s="235">
        <v>3855</v>
      </c>
      <c r="D80" s="805">
        <v>1.4580622711731066E-2</v>
      </c>
      <c r="E80" s="822"/>
      <c r="F80" s="235">
        <v>8672208</v>
      </c>
      <c r="G80" s="440">
        <v>4.0998697838931569E-3</v>
      </c>
      <c r="H80" s="441">
        <v>2249.6</v>
      </c>
      <c r="I80" s="255"/>
      <c r="J80" s="1074">
        <v>4</v>
      </c>
      <c r="K80" s="1074">
        <v>1297</v>
      </c>
      <c r="L80" s="29"/>
      <c r="N80" s="29"/>
      <c r="O80" s="29"/>
      <c r="P80" s="29"/>
      <c r="Q80" s="29"/>
      <c r="R80" s="29"/>
      <c r="S80" s="29"/>
      <c r="T80" s="29"/>
    </row>
    <row r="81" spans="1:22" ht="14.25" customHeight="1">
      <c r="A81" s="692">
        <v>485</v>
      </c>
      <c r="B81" s="693" t="s">
        <v>148</v>
      </c>
      <c r="C81" s="235">
        <v>3933</v>
      </c>
      <c r="D81" s="805">
        <v>1.4875639202396441E-2</v>
      </c>
      <c r="E81" s="822"/>
      <c r="F81" s="235">
        <v>3961293</v>
      </c>
      <c r="G81" s="440">
        <v>1.8727393849233636E-3</v>
      </c>
      <c r="H81" s="441">
        <v>1007.1937452326468</v>
      </c>
      <c r="I81" s="255"/>
      <c r="J81" s="1074">
        <v>5</v>
      </c>
      <c r="K81" s="1074">
        <v>3658</v>
      </c>
      <c r="L81" s="29"/>
      <c r="N81" s="29"/>
      <c r="O81" s="29"/>
      <c r="P81" s="29"/>
      <c r="Q81" s="29"/>
      <c r="R81" s="29"/>
      <c r="S81" s="29"/>
      <c r="T81" s="29"/>
    </row>
    <row r="82" spans="1:22" ht="14.25" customHeight="1">
      <c r="A82" s="692">
        <v>486</v>
      </c>
      <c r="B82" s="693" t="s">
        <v>149</v>
      </c>
      <c r="C82" s="235">
        <v>18</v>
      </c>
      <c r="D82" s="805">
        <v>6.8080728615086693E-5</v>
      </c>
      <c r="E82" s="822"/>
      <c r="F82" s="235">
        <v>299090</v>
      </c>
      <c r="G82" s="440">
        <v>1.4139767561670616E-4</v>
      </c>
      <c r="H82" s="441">
        <v>16616.111111111109</v>
      </c>
      <c r="I82" s="255"/>
      <c r="J82" s="1074">
        <v>0</v>
      </c>
      <c r="K82" s="1074">
        <v>0</v>
      </c>
      <c r="L82" s="29"/>
      <c r="N82" s="248"/>
      <c r="O82" s="248"/>
      <c r="P82" s="248"/>
      <c r="Q82" s="29"/>
      <c r="R82" s="29"/>
      <c r="S82" s="29"/>
      <c r="T82" s="29"/>
    </row>
    <row r="83" spans="1:22" ht="14.25" customHeight="1">
      <c r="A83" s="692">
        <v>493</v>
      </c>
      <c r="B83" s="693" t="s">
        <v>150</v>
      </c>
      <c r="C83" s="235">
        <v>306</v>
      </c>
      <c r="D83" s="805">
        <v>1.1573723864564736E-3</v>
      </c>
      <c r="E83" s="822"/>
      <c r="F83" s="235">
        <v>1638673</v>
      </c>
      <c r="G83" s="440">
        <v>7.7469842955583523E-4</v>
      </c>
      <c r="H83" s="441">
        <v>5355.1405228758167</v>
      </c>
      <c r="I83" s="255"/>
      <c r="J83" s="1093">
        <v>0</v>
      </c>
      <c r="K83" s="1074">
        <v>0</v>
      </c>
      <c r="L83" s="29"/>
      <c r="N83" s="248"/>
      <c r="O83" s="248"/>
      <c r="P83" s="248"/>
      <c r="Q83" s="29"/>
      <c r="R83" s="29"/>
      <c r="S83" s="29"/>
      <c r="T83" s="29"/>
      <c r="V83" s="29"/>
    </row>
    <row r="84" spans="1:22" ht="14.25" customHeight="1">
      <c r="A84" s="692"/>
      <c r="B84" s="693"/>
      <c r="C84" s="441"/>
      <c r="D84" s="805"/>
      <c r="E84" s="793"/>
      <c r="F84" s="441"/>
      <c r="G84" s="440"/>
      <c r="H84" s="955"/>
      <c r="I84" s="441"/>
      <c r="J84" s="1094"/>
      <c r="K84" s="1108"/>
      <c r="L84" s="29"/>
      <c r="N84" s="248"/>
      <c r="O84" s="248"/>
      <c r="P84" s="248"/>
      <c r="Q84" s="29"/>
      <c r="R84" s="29"/>
      <c r="S84" s="29"/>
      <c r="T84" s="29"/>
      <c r="U84" s="30"/>
      <c r="V84" s="29"/>
    </row>
    <row r="85" spans="1:22" s="30" customFormat="1" ht="14.25" customHeight="1">
      <c r="A85" s="687">
        <v>51</v>
      </c>
      <c r="B85" s="690" t="s">
        <v>44</v>
      </c>
      <c r="C85" s="445">
        <v>7052</v>
      </c>
      <c r="D85" s="1232">
        <v>2.6672516566310631E-2</v>
      </c>
      <c r="E85" s="813"/>
      <c r="F85" s="446">
        <v>145696677</v>
      </c>
      <c r="G85" s="1233">
        <v>6.8879506078030076E-2</v>
      </c>
      <c r="H85" s="449">
        <v>20660.334231423709</v>
      </c>
      <c r="I85" s="446"/>
      <c r="J85" s="1238">
        <v>67</v>
      </c>
      <c r="K85" s="1239">
        <v>1856239</v>
      </c>
      <c r="L85" s="247"/>
      <c r="N85" s="1242"/>
      <c r="O85" s="1242"/>
      <c r="P85" s="1242"/>
      <c r="Q85" s="247"/>
      <c r="R85" s="247"/>
      <c r="S85" s="247"/>
      <c r="T85" s="247"/>
      <c r="V85" s="247"/>
    </row>
    <row r="86" spans="1:22" ht="14.25" customHeight="1">
      <c r="A86" s="692">
        <v>511</v>
      </c>
      <c r="B86" s="693" t="s">
        <v>151</v>
      </c>
      <c r="C86" s="235">
        <v>1801</v>
      </c>
      <c r="D86" s="805">
        <v>6.8118551242095067E-3</v>
      </c>
      <c r="E86" s="822"/>
      <c r="F86" s="235">
        <v>53732510</v>
      </c>
      <c r="G86" s="440">
        <v>2.5402561165707379E-2</v>
      </c>
      <c r="H86" s="441">
        <v>29834.819544697391</v>
      </c>
      <c r="I86" s="255"/>
      <c r="J86" s="1074">
        <v>29</v>
      </c>
      <c r="K86" s="1074">
        <v>150077</v>
      </c>
      <c r="L86" s="29"/>
      <c r="N86" s="29"/>
      <c r="O86" s="29"/>
      <c r="P86" s="29"/>
      <c r="Q86" s="29"/>
      <c r="R86" s="247"/>
      <c r="S86" s="247"/>
      <c r="T86" s="247"/>
    </row>
    <row r="87" spans="1:22" ht="14.25" customHeight="1">
      <c r="A87" s="692">
        <v>512</v>
      </c>
      <c r="B87" s="693" t="s">
        <v>152</v>
      </c>
      <c r="C87" s="235">
        <v>1485</v>
      </c>
      <c r="D87" s="805">
        <v>5.616660110744652E-3</v>
      </c>
      <c r="E87" s="822"/>
      <c r="F87" s="235">
        <v>14546698</v>
      </c>
      <c r="G87" s="440">
        <v>6.8770914610926086E-3</v>
      </c>
      <c r="H87" s="441">
        <v>9795.7562289562284</v>
      </c>
      <c r="I87" s="255"/>
      <c r="J87" s="1074">
        <v>5</v>
      </c>
      <c r="K87" s="1074">
        <v>22431</v>
      </c>
      <c r="L87" s="29"/>
      <c r="N87" s="29"/>
      <c r="O87" s="29"/>
      <c r="P87" s="29"/>
      <c r="Q87" s="29"/>
      <c r="R87" s="29"/>
      <c r="S87" s="29"/>
      <c r="T87" s="29"/>
    </row>
    <row r="88" spans="1:22" ht="14.25" customHeight="1">
      <c r="A88" s="692">
        <v>515</v>
      </c>
      <c r="B88" s="693" t="s">
        <v>153</v>
      </c>
      <c r="C88" s="235">
        <v>363</v>
      </c>
      <c r="D88" s="805">
        <v>1.3729613604042483E-3</v>
      </c>
      <c r="E88" s="822"/>
      <c r="F88" s="235">
        <v>16921904</v>
      </c>
      <c r="G88" s="440">
        <v>7.9999929539905801E-3</v>
      </c>
      <c r="H88" s="441">
        <v>46616.815426997244</v>
      </c>
      <c r="I88" s="255"/>
      <c r="J88" s="1074">
        <v>11</v>
      </c>
      <c r="K88" s="1074">
        <v>129690</v>
      </c>
      <c r="L88" s="29"/>
      <c r="N88" s="29"/>
      <c r="O88" s="29"/>
      <c r="P88" s="29"/>
      <c r="Q88" s="29"/>
      <c r="R88" s="29"/>
      <c r="S88" s="29"/>
      <c r="T88" s="29"/>
      <c r="V88" s="29"/>
    </row>
    <row r="89" spans="1:22" ht="14.25" customHeight="1">
      <c r="A89" s="692">
        <v>516</v>
      </c>
      <c r="B89" s="693" t="s">
        <v>154</v>
      </c>
      <c r="C89" s="235">
        <v>36</v>
      </c>
      <c r="D89" s="805">
        <v>1.3616145723017339E-4</v>
      </c>
      <c r="E89" s="822"/>
      <c r="F89" s="235">
        <v>4446</v>
      </c>
      <c r="G89" s="440">
        <v>2.1018892834660993E-6</v>
      </c>
      <c r="H89" s="441">
        <v>123.5</v>
      </c>
      <c r="I89" s="255"/>
      <c r="J89" s="1093">
        <v>0</v>
      </c>
      <c r="K89" s="1074">
        <v>0</v>
      </c>
      <c r="L89" s="29"/>
      <c r="N89" s="29"/>
      <c r="O89" s="29"/>
      <c r="P89" s="29"/>
      <c r="Q89" s="29"/>
      <c r="R89" s="29"/>
      <c r="S89" s="29"/>
      <c r="T89" s="29"/>
      <c r="V89" s="29"/>
    </row>
    <row r="90" spans="1:22" ht="14.25" customHeight="1">
      <c r="A90" s="692">
        <v>517</v>
      </c>
      <c r="B90" s="693" t="s">
        <v>155</v>
      </c>
      <c r="C90" s="235">
        <v>1145</v>
      </c>
      <c r="D90" s="805">
        <v>4.3306907924596811E-3</v>
      </c>
      <c r="E90" s="822"/>
      <c r="F90" s="235">
        <v>32188091</v>
      </c>
      <c r="G90" s="440">
        <v>1.5217229763412415E-2</v>
      </c>
      <c r="H90" s="441">
        <v>28111.869868995633</v>
      </c>
      <c r="I90" s="255"/>
      <c r="J90" s="1074">
        <v>8</v>
      </c>
      <c r="K90" s="1074">
        <v>1512755</v>
      </c>
      <c r="L90" s="29"/>
      <c r="N90" s="29"/>
      <c r="O90" s="29"/>
      <c r="P90" s="29"/>
      <c r="Q90" s="29"/>
      <c r="R90" s="29"/>
      <c r="S90" s="29"/>
      <c r="T90" s="29"/>
      <c r="U90" s="35"/>
      <c r="V90" s="29"/>
    </row>
    <row r="91" spans="1:22" s="35" customFormat="1" ht="14.25" customHeight="1">
      <c r="A91" s="984">
        <v>518</v>
      </c>
      <c r="B91" s="985" t="s">
        <v>511</v>
      </c>
      <c r="C91" s="991">
        <v>549</v>
      </c>
      <c r="D91" s="805">
        <v>2.0764622227601439E-3</v>
      </c>
      <c r="E91" s="794"/>
      <c r="F91" s="235">
        <v>3578013</v>
      </c>
      <c r="G91" s="440">
        <v>1.6915400766537086E-3</v>
      </c>
      <c r="H91" s="441">
        <v>6517.3278688524588</v>
      </c>
      <c r="I91" s="799"/>
      <c r="J91" s="1114">
        <v>3</v>
      </c>
      <c r="K91" s="1115">
        <v>704</v>
      </c>
      <c r="L91" s="29"/>
      <c r="M91" s="1"/>
      <c r="N91" s="247"/>
      <c r="O91" s="247"/>
      <c r="P91" s="247"/>
      <c r="Q91" s="29"/>
      <c r="R91" s="29"/>
      <c r="S91" s="29"/>
      <c r="T91" s="29"/>
      <c r="U91" s="1"/>
      <c r="V91" s="248"/>
    </row>
    <row r="92" spans="1:22" ht="14.25" customHeight="1">
      <c r="A92" s="692">
        <v>519</v>
      </c>
      <c r="B92" s="973" t="s">
        <v>156</v>
      </c>
      <c r="C92" s="252">
        <v>1673</v>
      </c>
      <c r="D92" s="805">
        <v>6.3277254985022241E-3</v>
      </c>
      <c r="E92" s="822"/>
      <c r="F92" s="235">
        <v>24725015</v>
      </c>
      <c r="G92" s="440">
        <v>1.1688988767889914E-2</v>
      </c>
      <c r="H92" s="441">
        <v>14778.849372384937</v>
      </c>
      <c r="I92" s="255"/>
      <c r="J92" s="1074">
        <v>11</v>
      </c>
      <c r="K92" s="1074">
        <v>40582</v>
      </c>
      <c r="L92" s="29"/>
      <c r="N92" s="29"/>
      <c r="O92" s="29"/>
      <c r="P92" s="29"/>
      <c r="Q92" s="29"/>
      <c r="R92" s="29"/>
      <c r="S92" s="29"/>
      <c r="T92" s="29"/>
      <c r="V92" s="29"/>
    </row>
    <row r="93" spans="1:22" ht="14.25" customHeight="1">
      <c r="A93" s="692"/>
      <c r="B93" s="693"/>
      <c r="C93" s="450"/>
      <c r="D93" s="805"/>
      <c r="E93" s="793"/>
      <c r="F93" s="441"/>
      <c r="G93" s="440"/>
      <c r="H93" s="955"/>
      <c r="I93" s="441"/>
      <c r="J93" s="1103"/>
      <c r="K93" s="1105"/>
      <c r="L93" s="29"/>
      <c r="N93" s="29"/>
      <c r="O93" s="29"/>
      <c r="P93" s="29"/>
      <c r="Q93" s="29"/>
      <c r="R93" s="29"/>
      <c r="S93" s="29"/>
      <c r="T93" s="29"/>
      <c r="U93" s="30"/>
    </row>
    <row r="94" spans="1:22" s="1022" customFormat="1" ht="14.25" customHeight="1">
      <c r="A94" s="1011" t="s">
        <v>187</v>
      </c>
      <c r="B94" s="1012" t="s">
        <v>596</v>
      </c>
      <c r="C94" s="1243">
        <v>57922</v>
      </c>
      <c r="D94" s="1244">
        <v>0.21907622015794728</v>
      </c>
      <c r="E94" s="1015"/>
      <c r="F94" s="1018">
        <v>485591551</v>
      </c>
      <c r="G94" s="1245">
        <v>0.22956807853994193</v>
      </c>
      <c r="H94" s="1246">
        <v>8383.5425399675423</v>
      </c>
      <c r="I94" s="1018"/>
      <c r="J94" s="1238">
        <v>160</v>
      </c>
      <c r="K94" s="1239">
        <v>3837601</v>
      </c>
      <c r="L94" s="1021"/>
      <c r="N94" s="1021"/>
      <c r="O94" s="1021"/>
      <c r="P94" s="1021"/>
      <c r="Q94" s="1021"/>
      <c r="R94" s="1021"/>
      <c r="S94" s="1021"/>
      <c r="T94" s="1021"/>
      <c r="V94" s="1021"/>
    </row>
    <row r="95" spans="1:22" s="1022" customFormat="1" ht="14.25" customHeight="1">
      <c r="A95" s="1023">
        <v>521</v>
      </c>
      <c r="B95" s="747" t="s">
        <v>595</v>
      </c>
      <c r="C95" s="1024">
        <v>17</v>
      </c>
      <c r="D95" s="1014">
        <v>6.4298465914248534E-5</v>
      </c>
      <c r="E95" s="1025"/>
      <c r="F95" s="1024">
        <v>11054</v>
      </c>
      <c r="G95" s="1017">
        <v>5.2258848716676255E-6</v>
      </c>
      <c r="H95" s="1247">
        <v>650.23529411764707</v>
      </c>
      <c r="I95" s="1248"/>
      <c r="J95" s="1110">
        <v>0</v>
      </c>
      <c r="K95" s="1110">
        <v>0</v>
      </c>
      <c r="L95" s="1019"/>
      <c r="M95" s="1020"/>
      <c r="N95" s="1019"/>
      <c r="O95" s="1019"/>
      <c r="P95" s="1019"/>
      <c r="Q95" s="1019"/>
      <c r="R95" s="1019"/>
      <c r="S95" s="1019"/>
      <c r="T95" s="1019"/>
      <c r="U95" s="1020"/>
      <c r="V95" s="1021"/>
    </row>
    <row r="96" spans="1:22" s="1020" customFormat="1" ht="14.25" customHeight="1">
      <c r="A96" s="1026">
        <v>522</v>
      </c>
      <c r="B96" s="1027" t="s">
        <v>157</v>
      </c>
      <c r="C96" s="1028">
        <v>1210</v>
      </c>
      <c r="D96" s="1014">
        <v>4.5765378680141609E-3</v>
      </c>
      <c r="E96" s="1029"/>
      <c r="F96" s="1028">
        <v>19214062</v>
      </c>
      <c r="G96" s="1017">
        <v>9.0836327057249675E-3</v>
      </c>
      <c r="H96" s="1247">
        <v>15879.390082644628</v>
      </c>
      <c r="I96" s="1030"/>
      <c r="J96" s="1074">
        <v>8</v>
      </c>
      <c r="K96" s="1074">
        <v>15282</v>
      </c>
      <c r="L96" s="1019"/>
      <c r="N96" s="1019"/>
      <c r="O96" s="1019"/>
      <c r="P96" s="1019"/>
      <c r="Q96" s="1021"/>
      <c r="R96" s="1019"/>
      <c r="S96" s="1019"/>
      <c r="T96" s="1019"/>
    </row>
    <row r="97" spans="1:22" s="1020" customFormat="1" ht="14.25" customHeight="1">
      <c r="A97" s="1031">
        <v>523</v>
      </c>
      <c r="B97" s="1032" t="s">
        <v>189</v>
      </c>
      <c r="C97" s="1033">
        <v>6183</v>
      </c>
      <c r="D97" s="1014">
        <v>2.3385730279282278E-2</v>
      </c>
      <c r="E97" s="1034"/>
      <c r="F97" s="1249">
        <v>269961825</v>
      </c>
      <c r="G97" s="1017">
        <v>0.12762705058759571</v>
      </c>
      <c r="H97" s="1247">
        <v>43661.948083454634</v>
      </c>
      <c r="I97" s="1250"/>
      <c r="J97" s="1251">
        <v>49</v>
      </c>
      <c r="K97" s="1251">
        <v>687808</v>
      </c>
      <c r="L97" s="1019"/>
      <c r="M97" s="1036"/>
      <c r="N97" s="1019"/>
      <c r="O97" s="1019"/>
      <c r="P97" s="1019"/>
      <c r="Q97" s="1019"/>
      <c r="R97" s="1019"/>
      <c r="S97" s="1019"/>
      <c r="T97" s="1019"/>
    </row>
    <row r="98" spans="1:22" s="1020" customFormat="1" ht="14.25" customHeight="1">
      <c r="A98" s="1026">
        <v>524</v>
      </c>
      <c r="B98" s="1027" t="s">
        <v>158</v>
      </c>
      <c r="C98" s="1028">
        <v>3967</v>
      </c>
      <c r="D98" s="1014">
        <v>1.5004236134224939E-2</v>
      </c>
      <c r="E98" s="1029"/>
      <c r="F98" s="1028">
        <v>33247820</v>
      </c>
      <c r="G98" s="1017">
        <v>1.571822684584117E-2</v>
      </c>
      <c r="H98" s="1247">
        <v>8381.0990673052693</v>
      </c>
      <c r="I98" s="1030"/>
      <c r="J98" s="1074">
        <v>25</v>
      </c>
      <c r="K98" s="1074">
        <v>2035324</v>
      </c>
      <c r="L98" s="1019"/>
      <c r="M98" s="1036"/>
      <c r="N98" s="1019"/>
      <c r="O98" s="1019"/>
      <c r="P98" s="1019"/>
      <c r="Q98" s="1019"/>
      <c r="R98" s="1019"/>
      <c r="S98" s="1019"/>
      <c r="T98" s="1019"/>
    </row>
    <row r="99" spans="1:22" s="1020" customFormat="1" ht="14.25" customHeight="1">
      <c r="A99" s="1026">
        <v>525</v>
      </c>
      <c r="B99" s="1027" t="s">
        <v>159</v>
      </c>
      <c r="C99" s="1028">
        <v>5474</v>
      </c>
      <c r="D99" s="1014">
        <v>2.070410602438803E-2</v>
      </c>
      <c r="E99" s="1029"/>
      <c r="F99" s="1028">
        <v>22601815</v>
      </c>
      <c r="G99" s="1017">
        <v>1.0685225536523468E-2</v>
      </c>
      <c r="H99" s="1247">
        <v>4128.9395323346725</v>
      </c>
      <c r="I99" s="1030"/>
      <c r="J99" s="1074">
        <v>8</v>
      </c>
      <c r="K99" s="1074">
        <v>102005</v>
      </c>
      <c r="L99" s="1019"/>
      <c r="N99" s="1019"/>
      <c r="O99" s="1019"/>
      <c r="Q99" s="1019"/>
      <c r="R99" s="1019"/>
      <c r="S99" s="1019"/>
      <c r="T99" s="1019"/>
      <c r="U99" s="1019"/>
      <c r="V99" s="1019"/>
    </row>
    <row r="100" spans="1:22" s="1020" customFormat="1" ht="14.25" customHeight="1">
      <c r="A100" s="1037">
        <v>53</v>
      </c>
      <c r="B100" s="606" t="s">
        <v>46</v>
      </c>
      <c r="C100" s="1013">
        <v>39423</v>
      </c>
      <c r="D100" s="1014">
        <v>0.14910814245514237</v>
      </c>
      <c r="E100" s="1038"/>
      <c r="F100" s="1013">
        <v>110921183</v>
      </c>
      <c r="G100" s="1017">
        <v>5.2439056648016659E-2</v>
      </c>
      <c r="H100" s="1247">
        <v>2813.6159855921669</v>
      </c>
      <c r="I100" s="1013"/>
      <c r="J100" s="1107">
        <v>62</v>
      </c>
      <c r="K100" s="1107">
        <v>972371</v>
      </c>
      <c r="L100" s="1019"/>
      <c r="N100" s="1019"/>
      <c r="O100" s="1019"/>
      <c r="P100" s="1019"/>
      <c r="Q100" s="1019"/>
    </row>
    <row r="101" spans="1:22" s="1020" customFormat="1" ht="14.25" customHeight="1">
      <c r="A101" s="1039"/>
      <c r="B101" s="1040"/>
      <c r="C101" s="1041"/>
      <c r="D101" s="1042"/>
      <c r="E101" s="1043"/>
      <c r="F101" s="1044"/>
      <c r="G101" s="1045"/>
      <c r="H101" s="1016"/>
      <c r="I101" s="1044"/>
      <c r="J101" s="1118"/>
      <c r="K101" s="1119"/>
      <c r="L101" s="1019"/>
      <c r="N101" s="1019"/>
      <c r="O101" s="1019"/>
      <c r="P101" s="1019"/>
      <c r="Q101" s="1019"/>
      <c r="U101" s="1022"/>
    </row>
    <row r="102" spans="1:22" s="1022" customFormat="1" ht="14.25" customHeight="1">
      <c r="A102" s="1046">
        <v>54</v>
      </c>
      <c r="B102" s="1047" t="s">
        <v>597</v>
      </c>
      <c r="C102" s="1252">
        <v>29305</v>
      </c>
      <c r="D102" s="1253">
        <v>0.11083920844806197</v>
      </c>
      <c r="E102" s="1048"/>
      <c r="F102" s="1254">
        <v>145580095</v>
      </c>
      <c r="G102" s="1255">
        <v>6.8824390815671765E-2</v>
      </c>
      <c r="H102" s="1035">
        <v>4967.7561849513731</v>
      </c>
      <c r="I102" s="1049"/>
      <c r="J102" s="1256">
        <v>106</v>
      </c>
      <c r="K102" s="1257">
        <v>701247</v>
      </c>
      <c r="L102" s="1021"/>
      <c r="N102" s="1021"/>
      <c r="O102" s="1021"/>
      <c r="P102" s="1021"/>
      <c r="Q102" s="1021"/>
    </row>
    <row r="103" spans="1:22" ht="14.25" customHeight="1">
      <c r="A103" s="287"/>
      <c r="B103" s="239"/>
      <c r="C103" s="255"/>
      <c r="D103" s="805"/>
      <c r="E103" s="824"/>
      <c r="F103" s="255"/>
      <c r="G103" s="440"/>
      <c r="H103" s="955"/>
      <c r="I103" s="255"/>
      <c r="J103" s="1102"/>
      <c r="K103" s="1120"/>
      <c r="L103" s="29"/>
      <c r="N103" s="29"/>
      <c r="O103" s="29"/>
      <c r="P103" s="29"/>
      <c r="Q103" s="29"/>
      <c r="U103" s="30"/>
    </row>
    <row r="104" spans="1:22" s="30" customFormat="1" ht="14.25" customHeight="1">
      <c r="A104" s="687">
        <v>55</v>
      </c>
      <c r="B104" s="828" t="s">
        <v>160</v>
      </c>
      <c r="C104" s="816">
        <v>3780</v>
      </c>
      <c r="D104" s="1232">
        <v>1.4296953009168206E-2</v>
      </c>
      <c r="E104" s="817"/>
      <c r="F104" s="818">
        <v>255522794</v>
      </c>
      <c r="G104" s="1233">
        <v>0.12080085973682314</v>
      </c>
      <c r="H104" s="449">
        <v>67598.62275132275</v>
      </c>
      <c r="I104" s="818"/>
      <c r="J104" s="1258">
        <v>226</v>
      </c>
      <c r="K104" s="1259">
        <v>11295351</v>
      </c>
      <c r="L104" s="247"/>
      <c r="N104" s="247"/>
      <c r="O104" s="247"/>
      <c r="P104" s="247"/>
      <c r="Q104" s="247"/>
    </row>
    <row r="105" spans="1:22" ht="14.25" customHeight="1">
      <c r="A105" s="692"/>
      <c r="B105" s="693"/>
      <c r="C105" s="253"/>
      <c r="D105" s="811"/>
      <c r="E105" s="817"/>
      <c r="F105" s="820"/>
      <c r="G105" s="990"/>
      <c r="H105" s="987"/>
      <c r="I105" s="818"/>
      <c r="J105" s="1094"/>
      <c r="K105" s="1108"/>
      <c r="L105" s="29"/>
      <c r="N105" s="29"/>
      <c r="O105" s="29"/>
      <c r="P105" s="29"/>
      <c r="Q105" s="29"/>
      <c r="U105" s="30"/>
    </row>
    <row r="106" spans="1:22" s="30" customFormat="1" ht="14.25" customHeight="1">
      <c r="A106" s="1263">
        <v>56</v>
      </c>
      <c r="B106" s="444" t="s">
        <v>191</v>
      </c>
      <c r="C106" s="1260">
        <v>8382</v>
      </c>
      <c r="D106" s="1261">
        <v>3.1702925958425367E-2</v>
      </c>
      <c r="E106" s="796"/>
      <c r="F106" s="815">
        <v>27689990</v>
      </c>
      <c r="G106" s="1262">
        <v>1.3090709230832985E-2</v>
      </c>
      <c r="H106" s="799">
        <v>3303.5063230732521</v>
      </c>
      <c r="I106" s="815"/>
      <c r="J106" s="1256">
        <v>21</v>
      </c>
      <c r="K106" s="1257">
        <v>137342</v>
      </c>
      <c r="L106" s="247"/>
      <c r="N106" s="247"/>
      <c r="O106" s="247"/>
      <c r="P106" s="247"/>
      <c r="Q106" s="247"/>
    </row>
    <row r="107" spans="1:22" ht="14.25" customHeight="1">
      <c r="A107" s="692"/>
      <c r="B107" s="693"/>
      <c r="C107" s="441"/>
      <c r="D107" s="805"/>
      <c r="E107" s="793"/>
      <c r="F107" s="441"/>
      <c r="G107" s="440"/>
      <c r="H107" s="955"/>
      <c r="I107" s="441"/>
      <c r="J107" s="1102"/>
      <c r="K107" s="1109"/>
      <c r="L107" s="29"/>
      <c r="N107" s="29"/>
      <c r="O107" s="29"/>
      <c r="P107" s="29"/>
      <c r="Q107" s="29"/>
      <c r="U107" s="30"/>
    </row>
    <row r="108" spans="1:22" s="30" customFormat="1" ht="14.25" customHeight="1">
      <c r="A108" s="687">
        <v>61</v>
      </c>
      <c r="B108" s="690" t="s">
        <v>50</v>
      </c>
      <c r="C108" s="816">
        <v>1624</v>
      </c>
      <c r="D108" s="1232">
        <v>6.1423946261611548E-3</v>
      </c>
      <c r="E108" s="813"/>
      <c r="F108" s="446">
        <v>11380832</v>
      </c>
      <c r="G108" s="1233">
        <v>5.3803978447431516E-3</v>
      </c>
      <c r="H108" s="449">
        <v>7007.9014778325127</v>
      </c>
      <c r="I108" s="818"/>
      <c r="J108" s="1258">
        <v>4</v>
      </c>
      <c r="K108" s="1259">
        <v>21394</v>
      </c>
      <c r="L108" s="247"/>
      <c r="N108" s="247"/>
      <c r="O108" s="247"/>
      <c r="P108" s="247"/>
      <c r="Q108" s="247"/>
      <c r="R108" s="275"/>
    </row>
    <row r="109" spans="1:22" ht="14.25" customHeight="1">
      <c r="A109" s="692"/>
      <c r="B109" s="238"/>
      <c r="C109" s="810"/>
      <c r="D109" s="805"/>
      <c r="E109" s="817"/>
      <c r="F109" s="253"/>
      <c r="G109" s="440"/>
      <c r="H109" s="955"/>
      <c r="I109" s="1095"/>
      <c r="J109" s="1092"/>
      <c r="K109" s="1107"/>
      <c r="L109" s="29"/>
      <c r="N109" s="29"/>
      <c r="O109" s="29"/>
      <c r="P109" s="29"/>
      <c r="Q109" s="29"/>
      <c r="R109" s="35"/>
      <c r="S109" s="35"/>
      <c r="T109" s="35"/>
      <c r="U109" s="30"/>
    </row>
    <row r="110" spans="1:22" s="30" customFormat="1" ht="14.25" customHeight="1">
      <c r="A110" s="687">
        <v>62</v>
      </c>
      <c r="B110" s="690" t="s">
        <v>51</v>
      </c>
      <c r="C110" s="816">
        <v>9194</v>
      </c>
      <c r="D110" s="1232">
        <v>3.4774123271505947E-2</v>
      </c>
      <c r="E110" s="817"/>
      <c r="F110" s="818">
        <v>25299355</v>
      </c>
      <c r="G110" s="1233">
        <v>1.1960513529713107E-2</v>
      </c>
      <c r="H110" s="449">
        <v>2751.7244942353709</v>
      </c>
      <c r="I110" s="1096"/>
      <c r="J110" s="1258">
        <v>9</v>
      </c>
      <c r="K110" s="1259">
        <v>68484</v>
      </c>
      <c r="L110" s="247"/>
      <c r="N110" s="247"/>
      <c r="O110" s="247"/>
      <c r="P110" s="247"/>
      <c r="Q110" s="247"/>
      <c r="S110" s="275"/>
      <c r="T110" s="275"/>
    </row>
    <row r="111" spans="1:22" ht="14.25" customHeight="1">
      <c r="A111" s="692">
        <v>622</v>
      </c>
      <c r="B111" s="693" t="s">
        <v>161</v>
      </c>
      <c r="C111" s="235">
        <v>36</v>
      </c>
      <c r="D111" s="805">
        <v>1.3616145723017339E-4</v>
      </c>
      <c r="E111" s="822"/>
      <c r="F111" s="235">
        <v>115266</v>
      </c>
      <c r="G111" s="440">
        <v>5.4493110694557668E-5</v>
      </c>
      <c r="H111" s="441">
        <v>3201.8333333333335</v>
      </c>
      <c r="I111" s="1097"/>
      <c r="J111" s="1074">
        <v>0</v>
      </c>
      <c r="K111" s="1074">
        <v>0</v>
      </c>
      <c r="L111" s="29"/>
      <c r="M111" s="30"/>
      <c r="N111" s="29"/>
      <c r="O111" s="29"/>
      <c r="P111" s="29"/>
      <c r="Q111" s="247"/>
    </row>
    <row r="112" spans="1:22" ht="14.25" customHeight="1">
      <c r="A112" s="692">
        <v>623</v>
      </c>
      <c r="B112" s="693" t="s">
        <v>162</v>
      </c>
      <c r="C112" s="235">
        <v>149</v>
      </c>
      <c r="D112" s="805">
        <v>5.6355714242488429E-4</v>
      </c>
      <c r="E112" s="822"/>
      <c r="F112" s="235">
        <v>404601</v>
      </c>
      <c r="G112" s="440">
        <v>1.9127901618975872E-4</v>
      </c>
      <c r="H112" s="441">
        <v>2715.4429530201342</v>
      </c>
      <c r="I112" s="1097"/>
      <c r="J112" s="1074">
        <v>0</v>
      </c>
      <c r="K112" s="1074">
        <v>0</v>
      </c>
      <c r="L112" s="29"/>
      <c r="N112" s="247"/>
      <c r="O112" s="247"/>
      <c r="P112" s="247"/>
      <c r="Q112" s="29"/>
    </row>
    <row r="113" spans="1:21" ht="14.25" customHeight="1">
      <c r="A113" s="692">
        <v>624</v>
      </c>
      <c r="B113" s="693" t="s">
        <v>163</v>
      </c>
      <c r="C113" s="235">
        <v>974</v>
      </c>
      <c r="D113" s="805">
        <v>3.6839238706163576E-3</v>
      </c>
      <c r="E113" s="822"/>
      <c r="F113" s="235">
        <v>359833</v>
      </c>
      <c r="G113" s="440">
        <v>1.7011451339124086E-4</v>
      </c>
      <c r="H113" s="441">
        <v>369.43839835728954</v>
      </c>
      <c r="I113" s="1097"/>
      <c r="J113" s="1074">
        <v>0</v>
      </c>
      <c r="K113" s="1074">
        <v>0</v>
      </c>
      <c r="L113" s="29"/>
      <c r="N113" s="29"/>
      <c r="O113" s="29"/>
      <c r="P113" s="29"/>
      <c r="Q113" s="29"/>
    </row>
    <row r="114" spans="1:21" ht="14.25" customHeight="1">
      <c r="A114" s="692"/>
      <c r="B114" s="693"/>
      <c r="D114" s="805"/>
      <c r="E114" s="796"/>
      <c r="F114" s="448"/>
      <c r="G114" s="440"/>
      <c r="H114" s="955"/>
      <c r="I114" s="1098"/>
      <c r="J114" s="1118"/>
      <c r="K114" s="1118"/>
      <c r="L114" s="29"/>
      <c r="N114" s="29"/>
      <c r="O114" s="29"/>
      <c r="P114" s="29"/>
      <c r="Q114" s="29"/>
      <c r="U114" s="30"/>
    </row>
    <row r="115" spans="1:21" s="30" customFormat="1" ht="14.25" customHeight="1">
      <c r="A115" s="687">
        <v>71</v>
      </c>
      <c r="B115" s="690" t="s">
        <v>164</v>
      </c>
      <c r="C115" s="1264">
        <v>5960</v>
      </c>
      <c r="D115" s="1232">
        <v>2.254228569699537E-2</v>
      </c>
      <c r="E115" s="830"/>
      <c r="F115" s="1265">
        <v>16669892</v>
      </c>
      <c r="G115" s="1233">
        <v>7.8808518559013181E-3</v>
      </c>
      <c r="H115" s="449">
        <v>2796.9617449664429</v>
      </c>
      <c r="I115" s="1099"/>
      <c r="J115" s="1266">
        <v>6</v>
      </c>
      <c r="K115" s="1267">
        <v>3195</v>
      </c>
      <c r="L115" s="247"/>
      <c r="N115" s="247"/>
      <c r="O115" s="247"/>
      <c r="P115" s="247"/>
      <c r="Q115" s="247"/>
    </row>
    <row r="116" spans="1:21" ht="14.25" customHeight="1">
      <c r="A116" s="984">
        <v>711</v>
      </c>
      <c r="B116" s="238" t="s">
        <v>192</v>
      </c>
      <c r="C116" s="254">
        <v>4197</v>
      </c>
      <c r="D116" s="805">
        <v>1.5874156555417712E-2</v>
      </c>
      <c r="E116" s="824"/>
      <c r="F116" s="255">
        <v>12292941</v>
      </c>
      <c r="G116" s="440">
        <v>5.8116061516376594E-3</v>
      </c>
      <c r="H116" s="441">
        <v>2928.9828448892067</v>
      </c>
      <c r="I116" s="1100"/>
      <c r="J116" s="1074" t="s">
        <v>428</v>
      </c>
      <c r="K116" s="1074" t="s">
        <v>428</v>
      </c>
      <c r="L116" s="29"/>
      <c r="N116" s="29"/>
      <c r="O116" s="29"/>
      <c r="P116" s="29"/>
      <c r="Q116" s="29"/>
      <c r="R116" s="30"/>
      <c r="S116" s="30"/>
      <c r="T116" s="30"/>
    </row>
    <row r="117" spans="1:21" ht="14.25" customHeight="1">
      <c r="A117" s="692">
        <v>712</v>
      </c>
      <c r="B117" s="693" t="s">
        <v>165</v>
      </c>
      <c r="C117" s="252">
        <v>43</v>
      </c>
      <c r="D117" s="805">
        <v>1.6263729613604042E-4</v>
      </c>
      <c r="E117" s="819"/>
      <c r="F117" s="252">
        <v>88435</v>
      </c>
      <c r="G117" s="440">
        <v>4.1808497252209735E-5</v>
      </c>
      <c r="H117" s="441">
        <v>2056.6279069767443</v>
      </c>
      <c r="I117" s="1101"/>
      <c r="J117" s="1106">
        <v>0</v>
      </c>
      <c r="K117" s="1106">
        <v>0</v>
      </c>
      <c r="L117" s="29"/>
      <c r="N117" s="247"/>
      <c r="O117" s="247"/>
      <c r="P117" s="247"/>
      <c r="Q117" s="29"/>
      <c r="R117" s="30"/>
      <c r="S117" s="30"/>
      <c r="T117" s="30"/>
    </row>
    <row r="118" spans="1:21" ht="14.25" customHeight="1">
      <c r="A118" s="692">
        <v>713</v>
      </c>
      <c r="B118" s="693" t="s">
        <v>166</v>
      </c>
      <c r="C118" s="235">
        <v>1720</v>
      </c>
      <c r="D118" s="805">
        <v>6.5054918454416173E-3</v>
      </c>
      <c r="E118" s="822"/>
      <c r="F118" s="235">
        <v>4288516</v>
      </c>
      <c r="G118" s="440">
        <v>2.0274372070114492E-3</v>
      </c>
      <c r="H118" s="441">
        <v>2493.3232558139534</v>
      </c>
      <c r="I118" s="255"/>
      <c r="J118" s="1074" t="s">
        <v>428</v>
      </c>
      <c r="K118" s="1074" t="s">
        <v>428</v>
      </c>
      <c r="L118" s="29"/>
      <c r="N118" s="247"/>
      <c r="O118" s="247"/>
      <c r="P118" s="247"/>
      <c r="Q118" s="29"/>
      <c r="R118" s="30"/>
      <c r="S118" s="30"/>
      <c r="T118" s="30"/>
    </row>
    <row r="119" spans="1:21" ht="14.25" customHeight="1">
      <c r="A119" s="692"/>
      <c r="B119" s="693"/>
      <c r="D119" s="805"/>
      <c r="E119" s="795"/>
      <c r="F119" s="792"/>
      <c r="G119" s="440"/>
      <c r="H119" s="955"/>
      <c r="I119" s="792"/>
      <c r="J119" s="1121"/>
      <c r="K119" s="1111"/>
      <c r="L119" s="29"/>
      <c r="N119" s="247"/>
      <c r="O119" s="247"/>
      <c r="P119" s="247"/>
      <c r="Q119" s="29"/>
      <c r="S119" s="30"/>
      <c r="T119" s="30"/>
      <c r="U119" s="30"/>
    </row>
    <row r="120" spans="1:21" s="30" customFormat="1" ht="14.25" customHeight="1">
      <c r="A120" s="687">
        <v>72</v>
      </c>
      <c r="B120" s="690" t="s">
        <v>167</v>
      </c>
      <c r="C120" s="1268">
        <v>13694</v>
      </c>
      <c r="D120" s="1232">
        <v>5.1794305425277617E-2</v>
      </c>
      <c r="E120" s="824"/>
      <c r="F120" s="825">
        <v>23331298</v>
      </c>
      <c r="G120" s="1233">
        <v>1.1030095644524075E-2</v>
      </c>
      <c r="H120" s="449">
        <v>1703.7606250912809</v>
      </c>
      <c r="I120" s="815"/>
      <c r="J120" s="1269">
        <v>14</v>
      </c>
      <c r="K120" s="1270">
        <v>128988</v>
      </c>
      <c r="L120" s="247"/>
      <c r="N120" s="247"/>
      <c r="O120" s="247"/>
      <c r="P120" s="247"/>
      <c r="Q120" s="247"/>
    </row>
    <row r="121" spans="1:21" ht="14.25" customHeight="1">
      <c r="A121" s="692">
        <v>721</v>
      </c>
      <c r="B121" s="693" t="s">
        <v>168</v>
      </c>
      <c r="C121" s="252">
        <v>762</v>
      </c>
      <c r="D121" s="805">
        <v>2.8820841780386698E-3</v>
      </c>
      <c r="E121" s="819"/>
      <c r="F121" s="252">
        <v>4759153</v>
      </c>
      <c r="G121" s="440">
        <v>2.2499353776598147E-3</v>
      </c>
      <c r="H121" s="441">
        <v>6245.6076115485566</v>
      </c>
      <c r="I121" s="255"/>
      <c r="J121" s="1106">
        <v>5</v>
      </c>
      <c r="K121" s="1106">
        <v>92549</v>
      </c>
      <c r="L121" s="29"/>
      <c r="N121" s="247"/>
      <c r="O121" s="247"/>
      <c r="P121" s="247"/>
      <c r="Q121" s="29"/>
      <c r="S121" s="30"/>
      <c r="T121" s="30"/>
    </row>
    <row r="122" spans="1:21" ht="14.25" customHeight="1">
      <c r="A122" s="692">
        <v>722</v>
      </c>
      <c r="B122" s="693" t="s">
        <v>169</v>
      </c>
      <c r="C122" s="235">
        <v>12932</v>
      </c>
      <c r="D122" s="805">
        <v>4.891222124723895E-2</v>
      </c>
      <c r="E122" s="822"/>
      <c r="F122" s="235">
        <v>18572145</v>
      </c>
      <c r="G122" s="440">
        <v>8.7801602668642603E-3</v>
      </c>
      <c r="H122" s="441">
        <v>1436.1386483142592</v>
      </c>
      <c r="I122" s="827"/>
      <c r="J122" s="1074">
        <v>9</v>
      </c>
      <c r="K122" s="1074">
        <v>36439</v>
      </c>
      <c r="L122" s="29"/>
      <c r="N122" s="247"/>
      <c r="O122" s="247"/>
      <c r="P122" s="247"/>
      <c r="Q122" s="29"/>
      <c r="R122" s="30"/>
    </row>
    <row r="123" spans="1:21" ht="14.25" customHeight="1">
      <c r="A123" s="692"/>
      <c r="B123" s="693"/>
      <c r="D123" s="805"/>
      <c r="E123" s="793"/>
      <c r="F123" s="955"/>
      <c r="G123" s="440"/>
      <c r="H123" s="955"/>
      <c r="I123" s="449"/>
      <c r="J123" s="1103"/>
      <c r="K123" s="1104"/>
      <c r="L123" s="29"/>
      <c r="N123" s="247"/>
      <c r="O123" s="247"/>
      <c r="P123" s="247"/>
      <c r="Q123" s="29"/>
      <c r="R123" s="30"/>
      <c r="S123" s="30"/>
      <c r="T123" s="30"/>
      <c r="U123" s="30"/>
    </row>
    <row r="124" spans="1:21" s="30" customFormat="1" ht="14.25" customHeight="1">
      <c r="A124" s="687">
        <v>81</v>
      </c>
      <c r="B124" s="445" t="s">
        <v>170</v>
      </c>
      <c r="C124" s="1268">
        <v>22729</v>
      </c>
      <c r="D124" s="1232">
        <v>8.5967048927350298E-2</v>
      </c>
      <c r="E124" s="824"/>
      <c r="F124" s="825">
        <v>15257790</v>
      </c>
      <c r="G124" s="1233">
        <v>7.2132670468682443E-3</v>
      </c>
      <c r="H124" s="449">
        <v>671.29174182762108</v>
      </c>
      <c r="I124" s="825"/>
      <c r="J124" s="1269">
        <v>13</v>
      </c>
      <c r="K124" s="1270">
        <v>95853</v>
      </c>
      <c r="L124" s="247"/>
      <c r="N124" s="247"/>
      <c r="O124" s="247"/>
      <c r="P124" s="247"/>
      <c r="Q124" s="247"/>
    </row>
    <row r="125" spans="1:21" ht="14.25" customHeight="1">
      <c r="A125" s="692">
        <v>811</v>
      </c>
      <c r="B125" s="693" t="s">
        <v>171</v>
      </c>
      <c r="C125" s="252">
        <v>5294</v>
      </c>
      <c r="D125" s="805">
        <v>2.0023298738237164E-2</v>
      </c>
      <c r="E125" s="819"/>
      <c r="F125" s="252">
        <v>4286202</v>
      </c>
      <c r="G125" s="440">
        <v>2.0263432412440312E-3</v>
      </c>
      <c r="H125" s="441">
        <v>809.63392519833769</v>
      </c>
      <c r="I125" s="823"/>
      <c r="J125" s="1106" t="s">
        <v>428</v>
      </c>
      <c r="K125" s="1106" t="s">
        <v>428</v>
      </c>
      <c r="L125" s="29"/>
      <c r="N125" s="29"/>
      <c r="O125" s="29"/>
      <c r="P125" s="29"/>
      <c r="Q125" s="29"/>
      <c r="R125" s="30"/>
    </row>
    <row r="126" spans="1:21" ht="14.25" customHeight="1">
      <c r="A126" s="692">
        <v>812</v>
      </c>
      <c r="B126" s="693" t="s">
        <v>172</v>
      </c>
      <c r="C126" s="235">
        <v>15231</v>
      </c>
      <c r="D126" s="805">
        <v>5.7607643196465851E-2</v>
      </c>
      <c r="E126" s="822"/>
      <c r="F126" s="235">
        <v>10313937</v>
      </c>
      <c r="G126" s="440">
        <v>4.8760129668566103E-3</v>
      </c>
      <c r="H126" s="441">
        <v>677.16742170573173</v>
      </c>
      <c r="I126" s="255"/>
      <c r="J126" s="1106" t="s">
        <v>428</v>
      </c>
      <c r="K126" s="1106" t="s">
        <v>428</v>
      </c>
      <c r="L126" s="29"/>
      <c r="N126" s="29"/>
      <c r="O126" s="29"/>
      <c r="P126" s="29"/>
      <c r="Q126" s="29"/>
      <c r="R126" s="30"/>
      <c r="S126" s="30"/>
      <c r="T126" s="30"/>
    </row>
    <row r="127" spans="1:21" ht="14.25" customHeight="1">
      <c r="A127" s="692"/>
      <c r="B127" s="693"/>
      <c r="D127" s="805"/>
      <c r="E127" s="795"/>
      <c r="F127" s="988"/>
      <c r="G127" s="440"/>
      <c r="H127" s="955"/>
      <c r="I127" s="829"/>
      <c r="J127" s="1114"/>
      <c r="K127" s="1114"/>
      <c r="L127" s="29"/>
      <c r="N127" s="29"/>
      <c r="O127" s="29"/>
      <c r="P127" s="29"/>
      <c r="Q127" s="29"/>
      <c r="S127" s="30"/>
      <c r="T127" s="30"/>
      <c r="U127" s="30"/>
    </row>
    <row r="128" spans="1:21" s="30" customFormat="1" ht="14.25" customHeight="1">
      <c r="A128" s="687">
        <v>92</v>
      </c>
      <c r="B128" s="445" t="s">
        <v>173</v>
      </c>
      <c r="C128" s="1268">
        <v>19</v>
      </c>
      <c r="D128" s="1232">
        <v>7.1862991315924839E-5</v>
      </c>
      <c r="E128" s="824"/>
      <c r="F128" s="825">
        <v>3381</v>
      </c>
      <c r="G128" s="1233">
        <v>1.5984002850649756E-6</v>
      </c>
      <c r="H128" s="449">
        <v>177.94736842105263</v>
      </c>
      <c r="I128" s="825"/>
      <c r="J128" s="1234" t="s">
        <v>428</v>
      </c>
      <c r="K128" s="1235" t="s">
        <v>428</v>
      </c>
      <c r="L128" s="247"/>
      <c r="N128" s="247"/>
      <c r="O128" s="247"/>
      <c r="P128" s="247"/>
      <c r="Q128" s="247"/>
    </row>
    <row r="129" spans="1:21" ht="14.25" customHeight="1">
      <c r="A129" s="692"/>
      <c r="B129" s="693"/>
      <c r="D129" s="805"/>
      <c r="E129" s="793"/>
      <c r="F129" s="440"/>
      <c r="G129" s="440"/>
      <c r="H129" s="955"/>
      <c r="I129" s="450"/>
      <c r="J129" s="1103"/>
      <c r="K129" s="1103"/>
      <c r="L129" s="29"/>
      <c r="N129" s="29"/>
      <c r="O129" s="29"/>
      <c r="P129" s="29"/>
      <c r="Q129" s="29"/>
      <c r="R129" s="30"/>
      <c r="U129" s="30"/>
    </row>
    <row r="130" spans="1:21" s="30" customFormat="1" ht="14.25" customHeight="1">
      <c r="A130" s="687"/>
      <c r="B130" s="445" t="s">
        <v>56</v>
      </c>
      <c r="C130" s="1268">
        <v>1704</v>
      </c>
      <c r="D130" s="1232">
        <v>6.4449756422282067E-3</v>
      </c>
      <c r="E130" s="824"/>
      <c r="F130" s="825">
        <v>58755</v>
      </c>
      <c r="G130" s="1233">
        <v>2.7776991644185935E-5</v>
      </c>
      <c r="H130" s="449">
        <v>34.480633802816904</v>
      </c>
      <c r="I130" s="825"/>
      <c r="J130" s="1269">
        <v>0</v>
      </c>
      <c r="K130" s="1270">
        <v>0</v>
      </c>
      <c r="L130" s="247"/>
      <c r="N130" s="247"/>
      <c r="O130" s="247"/>
      <c r="P130" s="247"/>
      <c r="Q130" s="247"/>
    </row>
    <row r="131" spans="1:21" ht="14.25" customHeight="1">
      <c r="A131" s="692"/>
      <c r="B131" s="693"/>
      <c r="C131" s="441"/>
      <c r="D131" s="989"/>
      <c r="E131" s="793"/>
      <c r="G131" s="440"/>
      <c r="H131" s="955"/>
      <c r="I131" s="797"/>
      <c r="J131" s="1122"/>
      <c r="K131" s="1123"/>
      <c r="L131" s="29"/>
      <c r="N131" s="29"/>
      <c r="O131" s="29"/>
      <c r="P131" s="29"/>
      <c r="Q131" s="29"/>
      <c r="U131" s="30"/>
    </row>
    <row r="132" spans="1:21" s="30" customFormat="1" ht="14.25" customHeight="1" thickBot="1">
      <c r="A132" s="833"/>
      <c r="B132" s="831" t="s">
        <v>174</v>
      </c>
      <c r="C132" s="1271">
        <v>264392</v>
      </c>
      <c r="D132" s="1272">
        <v>1</v>
      </c>
      <c r="E132" s="992"/>
      <c r="F132" s="832">
        <v>2115239863</v>
      </c>
      <c r="G132" s="1273">
        <v>1</v>
      </c>
      <c r="H132" s="1274">
        <v>8000.3928371508973</v>
      </c>
      <c r="I132" s="832"/>
      <c r="J132" s="1275">
        <v>1056</v>
      </c>
      <c r="K132" s="1276">
        <v>22505690</v>
      </c>
      <c r="L132" s="247"/>
      <c r="N132" s="247"/>
      <c r="O132" s="247"/>
      <c r="P132" s="247"/>
      <c r="Q132" s="247"/>
    </row>
    <row r="133" spans="1:21" ht="14.25" customHeight="1" thickTop="1">
      <c r="A133" s="70" t="s">
        <v>447</v>
      </c>
      <c r="B133" s="71"/>
      <c r="C133" s="35"/>
      <c r="D133" s="807"/>
      <c r="E133" s="35"/>
      <c r="G133" s="691"/>
      <c r="H133" s="701"/>
      <c r="I133" s="797"/>
      <c r="J133" s="701"/>
      <c r="K133" s="29"/>
      <c r="N133" s="29"/>
      <c r="O133" s="29"/>
      <c r="P133" s="29"/>
      <c r="Q133" s="29"/>
    </row>
    <row r="134" spans="1:21" ht="14.25" customHeight="1">
      <c r="A134" s="70" t="s">
        <v>446</v>
      </c>
      <c r="B134" s="71"/>
      <c r="C134" s="35"/>
      <c r="D134" s="807"/>
      <c r="E134" s="35"/>
      <c r="G134" s="691"/>
      <c r="H134" s="701"/>
      <c r="I134" s="797"/>
      <c r="J134" s="701"/>
      <c r="K134" s="29"/>
      <c r="N134" s="29"/>
      <c r="O134" s="29"/>
      <c r="P134" s="29"/>
      <c r="Q134" s="29"/>
    </row>
    <row r="135" spans="1:21" ht="14.25" customHeight="1">
      <c r="A135" s="70" t="s">
        <v>118</v>
      </c>
      <c r="B135" s="71"/>
      <c r="C135" s="35"/>
      <c r="D135" s="807"/>
      <c r="E135" s="35"/>
      <c r="G135" s="691"/>
      <c r="H135" s="701"/>
      <c r="I135" s="797"/>
      <c r="J135" s="701"/>
      <c r="K135" s="29"/>
      <c r="N135" s="29"/>
      <c r="O135" s="29"/>
      <c r="P135" s="29"/>
      <c r="Q135" s="29"/>
    </row>
    <row r="136" spans="1:21" ht="14.25" customHeight="1">
      <c r="A136" s="70" t="s">
        <v>450</v>
      </c>
      <c r="B136" s="71"/>
      <c r="C136" s="35"/>
      <c r="D136" s="807"/>
      <c r="E136" s="35"/>
      <c r="F136" s="800"/>
      <c r="G136" s="691"/>
      <c r="H136" s="701"/>
      <c r="I136" s="797"/>
      <c r="J136" s="701"/>
      <c r="K136" s="29"/>
      <c r="N136" s="29"/>
      <c r="O136" s="29"/>
      <c r="P136" s="29"/>
      <c r="Q136" s="29"/>
    </row>
    <row r="137" spans="1:21" ht="14.25" customHeight="1">
      <c r="A137" s="45"/>
      <c r="B137" s="46"/>
      <c r="C137" s="35"/>
      <c r="D137" s="807"/>
      <c r="E137" s="35"/>
      <c r="G137" s="691"/>
      <c r="H137" s="701"/>
      <c r="I137" s="797"/>
      <c r="J137" s="701"/>
      <c r="K137" s="29"/>
      <c r="N137" s="29"/>
      <c r="O137" s="29"/>
      <c r="P137" s="29"/>
      <c r="Q137" s="29"/>
    </row>
    <row r="138" spans="1:21" ht="14.25" customHeight="1">
      <c r="A138" s="45"/>
      <c r="B138" s="46"/>
      <c r="C138" s="1010"/>
      <c r="D138" s="807"/>
      <c r="E138" s="35"/>
      <c r="G138" s="691"/>
      <c r="H138" s="701"/>
      <c r="I138" s="797"/>
      <c r="J138" s="701"/>
      <c r="K138" s="29"/>
      <c r="N138" s="29"/>
      <c r="O138" s="29"/>
      <c r="P138" s="29"/>
      <c r="Q138" s="29"/>
    </row>
    <row r="139" spans="1:21" ht="14.25" customHeight="1">
      <c r="A139" s="45"/>
      <c r="B139" s="46"/>
      <c r="C139" s="248"/>
      <c r="D139" s="248"/>
      <c r="E139" s="248"/>
      <c r="F139" s="248"/>
      <c r="G139" s="248"/>
      <c r="H139" s="248"/>
      <c r="I139" s="248"/>
      <c r="J139" s="248"/>
      <c r="K139" s="248"/>
      <c r="N139" s="29"/>
      <c r="O139" s="29"/>
      <c r="P139" s="29"/>
      <c r="Q139" s="29"/>
    </row>
    <row r="140" spans="1:21" ht="14.25" customHeight="1">
      <c r="B140" s="45"/>
      <c r="C140" s="35"/>
      <c r="D140" s="807"/>
      <c r="E140" s="35"/>
      <c r="G140" s="691"/>
      <c r="H140" s="701"/>
      <c r="I140" s="797"/>
      <c r="J140" s="701"/>
      <c r="K140" s="29"/>
      <c r="N140" s="29"/>
      <c r="O140" s="29"/>
      <c r="P140" s="29"/>
      <c r="Q140" s="29"/>
    </row>
    <row r="141" spans="1:21" ht="14.25" customHeight="1">
      <c r="B141" s="128"/>
      <c r="C141" s="248"/>
      <c r="D141" s="807"/>
      <c r="E141" s="275"/>
      <c r="G141" s="691"/>
      <c r="H141" s="701"/>
      <c r="I141" s="797"/>
      <c r="J141" s="701"/>
      <c r="K141" s="29"/>
      <c r="N141" s="29"/>
      <c r="O141" s="29"/>
      <c r="P141" s="29"/>
      <c r="Q141" s="29"/>
    </row>
    <row r="142" spans="1:21" ht="14.25" customHeight="1">
      <c r="B142" s="1448"/>
      <c r="C142" s="1448"/>
      <c r="D142" s="1448"/>
      <c r="E142" s="1448"/>
      <c r="F142" s="1448"/>
      <c r="G142" s="1448"/>
      <c r="H142" s="1448"/>
      <c r="I142" s="1448"/>
      <c r="J142" s="1448"/>
      <c r="K142" s="1448"/>
      <c r="L142" s="1448"/>
      <c r="N142" s="29"/>
      <c r="O142" s="29"/>
      <c r="P142" s="29"/>
      <c r="Q142" s="29"/>
    </row>
    <row r="143" spans="1:21" ht="14.25" customHeight="1">
      <c r="B143" s="128"/>
      <c r="C143" s="35"/>
      <c r="D143" s="807"/>
      <c r="E143" s="35"/>
      <c r="G143" s="691"/>
      <c r="H143" s="701"/>
      <c r="I143" s="797"/>
      <c r="J143" s="701"/>
      <c r="K143" s="29"/>
      <c r="N143" s="29"/>
      <c r="O143" s="29"/>
      <c r="P143" s="29"/>
      <c r="Q143" s="29"/>
    </row>
    <row r="144" spans="1:21" ht="14.25" customHeight="1">
      <c r="B144" s="128"/>
      <c r="C144" s="35"/>
      <c r="D144" s="807"/>
      <c r="E144" s="35"/>
      <c r="G144" s="691"/>
      <c r="H144" s="701"/>
      <c r="I144" s="797"/>
      <c r="J144" s="701"/>
      <c r="K144" s="29"/>
      <c r="M144" s="30"/>
      <c r="N144" s="29"/>
      <c r="O144" s="29"/>
      <c r="P144" s="29"/>
      <c r="Q144" s="29"/>
    </row>
    <row r="145" spans="1:17" ht="14.25" customHeight="1">
      <c r="B145" s="128"/>
      <c r="C145" s="35"/>
      <c r="D145" s="807"/>
      <c r="E145" s="35"/>
      <c r="G145" s="691"/>
      <c r="H145" s="701"/>
      <c r="I145" s="797"/>
      <c r="J145" s="701"/>
      <c r="K145" s="29"/>
      <c r="N145" s="29"/>
      <c r="O145" s="29"/>
      <c r="P145" s="29"/>
      <c r="Q145" s="29"/>
    </row>
    <row r="146" spans="1:17" ht="14.25" customHeight="1">
      <c r="B146" s="128"/>
      <c r="C146" s="35"/>
      <c r="D146" s="807"/>
      <c r="E146" s="35"/>
      <c r="G146" s="691"/>
      <c r="H146" s="701"/>
      <c r="I146" s="797"/>
      <c r="J146" s="701"/>
      <c r="K146" s="29"/>
      <c r="N146" s="29"/>
      <c r="O146" s="29"/>
      <c r="P146" s="29"/>
      <c r="Q146" s="29"/>
    </row>
    <row r="147" spans="1:17" ht="14.25" customHeight="1">
      <c r="B147" s="128"/>
      <c r="C147" s="35"/>
      <c r="D147" s="807"/>
      <c r="E147" s="35"/>
      <c r="G147" s="691"/>
      <c r="H147" s="701"/>
      <c r="I147" s="797"/>
      <c r="J147" s="701"/>
      <c r="K147" s="29"/>
      <c r="N147" s="29"/>
      <c r="O147" s="29"/>
      <c r="P147" s="29"/>
      <c r="Q147" s="29"/>
    </row>
    <row r="148" spans="1:17" ht="14.25" customHeight="1">
      <c r="A148" s="1"/>
      <c r="B148" s="128"/>
      <c r="C148" s="35"/>
      <c r="D148" s="807"/>
      <c r="E148" s="35"/>
      <c r="G148" s="691"/>
      <c r="H148" s="701"/>
      <c r="I148" s="797"/>
      <c r="J148" s="701"/>
      <c r="K148" s="29"/>
      <c r="N148" s="29"/>
      <c r="O148" s="29"/>
      <c r="P148" s="29"/>
      <c r="Q148" s="29"/>
    </row>
    <row r="149" spans="1:17" ht="14.25" customHeight="1">
      <c r="A149" s="1"/>
      <c r="B149" s="128"/>
      <c r="C149" s="35"/>
      <c r="D149" s="807"/>
      <c r="E149" s="35"/>
      <c r="G149" s="691"/>
      <c r="H149" s="701"/>
      <c r="I149" s="797"/>
      <c r="J149" s="701"/>
      <c r="K149" s="29"/>
      <c r="M149" s="30"/>
      <c r="N149" s="29"/>
      <c r="O149" s="29"/>
      <c r="P149" s="29"/>
      <c r="Q149" s="29"/>
    </row>
    <row r="150" spans="1:17" ht="14.25" customHeight="1">
      <c r="A150" s="1"/>
      <c r="B150" s="128"/>
      <c r="C150" s="35"/>
      <c r="D150" s="807"/>
      <c r="E150" s="35"/>
      <c r="G150" s="691"/>
      <c r="H150" s="701"/>
      <c r="I150" s="797"/>
      <c r="J150" s="701"/>
      <c r="K150" s="29"/>
      <c r="N150" s="29"/>
      <c r="O150" s="29"/>
      <c r="P150" s="29"/>
      <c r="Q150" s="29"/>
    </row>
    <row r="151" spans="1:17" ht="14.25" customHeight="1">
      <c r="A151" s="1"/>
      <c r="B151" s="128"/>
      <c r="C151" s="35"/>
      <c r="D151" s="807"/>
      <c r="E151" s="35"/>
      <c r="G151" s="691"/>
      <c r="H151" s="701"/>
      <c r="I151" s="797"/>
      <c r="J151" s="701"/>
      <c r="K151" s="29"/>
      <c r="N151" s="29"/>
      <c r="O151" s="29"/>
      <c r="P151" s="29"/>
      <c r="Q151" s="29"/>
    </row>
    <row r="152" spans="1:17" ht="14.25" customHeight="1">
      <c r="A152" s="1"/>
      <c r="B152" s="128"/>
      <c r="C152" s="35"/>
      <c r="D152" s="807"/>
      <c r="E152" s="35"/>
      <c r="G152" s="691"/>
      <c r="H152" s="701"/>
      <c r="I152" s="797"/>
      <c r="J152" s="701"/>
      <c r="K152" s="29"/>
      <c r="N152" s="29"/>
      <c r="O152" s="29"/>
      <c r="P152" s="29"/>
    </row>
    <row r="153" spans="1:17" ht="14.25" customHeight="1">
      <c r="A153" s="1"/>
      <c r="B153" s="128"/>
      <c r="C153" s="35"/>
      <c r="D153" s="807"/>
      <c r="E153" s="275"/>
      <c r="G153" s="691"/>
      <c r="H153" s="701"/>
      <c r="I153" s="797"/>
      <c r="J153" s="701"/>
      <c r="K153" s="29"/>
      <c r="N153" s="29"/>
      <c r="O153" s="29"/>
      <c r="P153" s="29"/>
    </row>
    <row r="154" spans="1:17" ht="14.25" customHeight="1">
      <c r="A154" s="1"/>
      <c r="B154" s="128"/>
      <c r="C154" s="35"/>
      <c r="D154" s="807"/>
      <c r="E154" s="35"/>
      <c r="G154" s="691"/>
      <c r="H154" s="701"/>
      <c r="I154" s="797"/>
      <c r="J154" s="701"/>
      <c r="K154" s="29"/>
      <c r="N154" s="29"/>
      <c r="O154" s="29"/>
      <c r="P154" s="29"/>
    </row>
    <row r="155" spans="1:17" ht="14.25" customHeight="1">
      <c r="A155" s="1"/>
      <c r="B155" s="128"/>
      <c r="C155" s="35"/>
      <c r="D155" s="807"/>
      <c r="E155" s="35"/>
      <c r="G155" s="691"/>
      <c r="H155" s="701"/>
      <c r="I155" s="797"/>
      <c r="J155" s="701"/>
      <c r="K155" s="29"/>
      <c r="N155" s="29"/>
      <c r="O155" s="29"/>
      <c r="P155" s="29"/>
    </row>
    <row r="156" spans="1:17" ht="14.25" customHeight="1">
      <c r="A156" s="1"/>
      <c r="B156" s="128"/>
      <c r="C156" s="35"/>
      <c r="D156" s="807"/>
      <c r="E156" s="35"/>
      <c r="G156" s="691"/>
      <c r="H156" s="701"/>
      <c r="I156" s="797"/>
      <c r="J156" s="701"/>
      <c r="K156" s="29"/>
      <c r="N156" s="29"/>
      <c r="O156" s="29"/>
      <c r="P156" s="29"/>
      <c r="Q156" s="29"/>
    </row>
    <row r="157" spans="1:17" ht="14.25" customHeight="1">
      <c r="A157" s="1"/>
      <c r="B157" s="128"/>
      <c r="C157" s="35"/>
      <c r="D157" s="807"/>
      <c r="E157" s="35"/>
      <c r="G157" s="691"/>
      <c r="H157" s="701"/>
      <c r="I157" s="797"/>
      <c r="J157" s="701"/>
      <c r="K157" s="29"/>
      <c r="N157" s="29"/>
      <c r="O157" s="29"/>
      <c r="P157" s="29"/>
      <c r="Q157" s="35"/>
    </row>
    <row r="158" spans="1:17" ht="14.25" customHeight="1">
      <c r="A158" s="1"/>
      <c r="B158" s="128"/>
      <c r="C158" s="35"/>
      <c r="D158" s="807"/>
      <c r="E158" s="35"/>
      <c r="G158" s="691"/>
      <c r="H158" s="701"/>
      <c r="I158" s="797"/>
      <c r="J158" s="701"/>
      <c r="K158" s="29"/>
      <c r="N158" s="29"/>
      <c r="O158" s="29"/>
      <c r="P158" s="29"/>
      <c r="Q158" s="35"/>
    </row>
    <row r="159" spans="1:17" ht="14.25" customHeight="1">
      <c r="A159" s="1"/>
      <c r="B159" s="128"/>
      <c r="C159" s="35"/>
      <c r="D159" s="807"/>
      <c r="E159" s="35"/>
      <c r="G159" s="691"/>
      <c r="H159" s="701"/>
      <c r="I159" s="797"/>
      <c r="J159" s="701"/>
      <c r="K159" s="29"/>
      <c r="N159" s="29"/>
      <c r="O159" s="29"/>
      <c r="P159" s="29"/>
    </row>
    <row r="160" spans="1:17" ht="14.25" customHeight="1">
      <c r="A160" s="1"/>
      <c r="B160" s="128"/>
      <c r="C160" s="35"/>
      <c r="D160" s="807"/>
      <c r="E160" s="35"/>
      <c r="G160" s="691"/>
      <c r="H160" s="701"/>
      <c r="I160" s="797"/>
      <c r="J160" s="701"/>
      <c r="K160" s="29"/>
      <c r="N160" s="29"/>
      <c r="O160" s="29"/>
      <c r="P160" s="29"/>
    </row>
    <row r="161" spans="1:17" ht="14.25" customHeight="1">
      <c r="A161" s="1"/>
      <c r="B161" s="128"/>
      <c r="C161" s="35"/>
      <c r="D161" s="807"/>
      <c r="E161" s="35"/>
      <c r="G161" s="691"/>
      <c r="H161" s="701"/>
      <c r="I161" s="797"/>
      <c r="J161" s="701"/>
      <c r="K161" s="29"/>
      <c r="N161" s="29"/>
      <c r="O161" s="29"/>
      <c r="P161" s="29"/>
    </row>
    <row r="162" spans="1:17" ht="14.25" customHeight="1">
      <c r="A162" s="1"/>
      <c r="B162" s="128"/>
      <c r="C162" s="35"/>
      <c r="D162" s="807"/>
      <c r="E162" s="35"/>
      <c r="F162" s="695"/>
      <c r="G162" s="691"/>
      <c r="H162" s="701"/>
      <c r="I162" s="797"/>
      <c r="J162" s="701"/>
      <c r="K162" s="29"/>
      <c r="N162" s="30"/>
      <c r="O162" s="30"/>
      <c r="P162" s="30"/>
    </row>
    <row r="163" spans="1:17" ht="14.25" customHeight="1">
      <c r="A163" s="1"/>
      <c r="B163" s="128"/>
      <c r="C163" s="35"/>
      <c r="D163" s="807"/>
      <c r="E163" s="35"/>
      <c r="G163" s="691"/>
      <c r="H163" s="701"/>
      <c r="I163" s="797"/>
      <c r="J163" s="701"/>
    </row>
    <row r="164" spans="1:17" ht="14.25" customHeight="1">
      <c r="A164" s="1"/>
      <c r="B164" s="128"/>
      <c r="C164" s="35"/>
      <c r="D164" s="807"/>
      <c r="E164" s="35"/>
      <c r="F164" s="30"/>
      <c r="G164" s="691"/>
      <c r="H164" s="701"/>
      <c r="I164" s="798"/>
      <c r="J164" s="702"/>
      <c r="K164" s="30"/>
      <c r="Q164" s="30"/>
    </row>
    <row r="165" spans="1:17" ht="14.25" customHeight="1">
      <c r="A165" s="1"/>
      <c r="B165" s="128"/>
      <c r="C165" s="35"/>
      <c r="D165" s="807"/>
      <c r="E165" s="35"/>
      <c r="F165" s="54"/>
      <c r="G165" s="68"/>
      <c r="H165" s="54"/>
      <c r="I165" s="54"/>
      <c r="J165" s="54"/>
      <c r="K165" s="54"/>
      <c r="N165" s="29"/>
      <c r="O165" s="29"/>
      <c r="P165" s="29"/>
      <c r="Q165" s="30"/>
    </row>
    <row r="166" spans="1:17" ht="14.25" customHeight="1">
      <c r="A166" s="1"/>
      <c r="B166" s="128"/>
      <c r="C166" s="35"/>
      <c r="D166" s="807"/>
      <c r="E166" s="275"/>
      <c r="F166" s="43"/>
      <c r="G166" s="43"/>
      <c r="H166" s="43"/>
      <c r="I166" s="43"/>
      <c r="J166" s="54"/>
      <c r="K166" s="54"/>
      <c r="N166" s="29"/>
      <c r="O166" s="29"/>
      <c r="P166" s="29"/>
      <c r="Q166" s="30"/>
    </row>
    <row r="167" spans="1:17" ht="14.25" customHeight="1">
      <c r="A167" s="1"/>
      <c r="B167" s="128"/>
      <c r="C167" s="43"/>
      <c r="D167" s="808"/>
      <c r="F167" s="43"/>
      <c r="G167" s="43"/>
      <c r="H167" s="43"/>
      <c r="I167" s="43"/>
      <c r="J167" s="43"/>
      <c r="K167" s="43"/>
      <c r="Q167" s="30"/>
    </row>
    <row r="168" spans="1:17" ht="14.25" customHeight="1">
      <c r="A168" s="1"/>
      <c r="B168" s="128"/>
      <c r="C168" s="43"/>
      <c r="D168" s="808"/>
      <c r="F168" s="43"/>
      <c r="G168" s="43"/>
      <c r="H168" s="43"/>
      <c r="J168" s="43"/>
      <c r="K168" s="43"/>
    </row>
    <row r="169" spans="1:17" ht="14.25" customHeight="1">
      <c r="A169" s="1"/>
      <c r="B169" s="128"/>
      <c r="C169" s="46"/>
      <c r="D169" s="808"/>
      <c r="F169" s="250"/>
      <c r="G169" s="250"/>
      <c r="H169" s="250"/>
      <c r="J169" s="250"/>
      <c r="K169" s="250"/>
      <c r="N169" s="29"/>
      <c r="O169" s="29"/>
      <c r="P169" s="29"/>
      <c r="Q169" s="30"/>
    </row>
    <row r="170" spans="1:17" ht="14.25" customHeight="1">
      <c r="A170" s="1"/>
      <c r="B170" s="128"/>
      <c r="C170" s="249"/>
      <c r="F170" s="250"/>
      <c r="G170" s="250"/>
      <c r="H170" s="250"/>
      <c r="J170" s="250"/>
      <c r="K170" s="250"/>
      <c r="N170" s="29"/>
      <c r="O170" s="29"/>
      <c r="P170" s="29"/>
    </row>
    <row r="171" spans="1:17" ht="14.25" customHeight="1">
      <c r="A171" s="1"/>
      <c r="B171" s="128"/>
      <c r="C171" s="249"/>
      <c r="F171" s="250"/>
      <c r="G171" s="250"/>
      <c r="H171" s="29"/>
      <c r="J171" s="250"/>
      <c r="K171" s="250"/>
      <c r="N171" s="29"/>
      <c r="O171" s="29"/>
      <c r="P171" s="29"/>
      <c r="Q171" s="30"/>
    </row>
    <row r="172" spans="1:17" ht="14.25" customHeight="1">
      <c r="A172" s="1"/>
      <c r="B172" s="128"/>
      <c r="C172" s="249"/>
      <c r="F172" s="250"/>
      <c r="G172" s="250"/>
      <c r="H172" s="29"/>
      <c r="J172" s="250"/>
      <c r="K172" s="250"/>
      <c r="N172" s="29"/>
      <c r="O172" s="29"/>
      <c r="P172" s="29"/>
      <c r="Q172" s="30"/>
    </row>
    <row r="173" spans="1:17" ht="14.25" customHeight="1">
      <c r="A173" s="1"/>
      <c r="B173" s="128"/>
      <c r="C173" s="249"/>
      <c r="F173" s="250"/>
      <c r="G173" s="250"/>
      <c r="H173" s="29"/>
      <c r="J173" s="250"/>
      <c r="K173" s="250"/>
      <c r="N173" s="247"/>
      <c r="O173" s="247"/>
      <c r="P173" s="247"/>
    </row>
    <row r="174" spans="1:17" ht="14.25" customHeight="1">
      <c r="A174" s="1"/>
      <c r="B174" s="128"/>
      <c r="C174" s="251"/>
      <c r="F174" s="250"/>
      <c r="G174" s="250"/>
      <c r="H174" s="29"/>
      <c r="J174" s="250"/>
      <c r="K174" s="250"/>
      <c r="N174" s="247"/>
      <c r="O174" s="247"/>
      <c r="P174" s="247"/>
      <c r="Q174" s="30"/>
    </row>
    <row r="175" spans="1:17" ht="14.25" customHeight="1">
      <c r="A175" s="1"/>
      <c r="B175" s="128"/>
      <c r="C175" s="251"/>
      <c r="F175" s="250"/>
      <c r="G175" s="250"/>
      <c r="H175" s="29"/>
      <c r="J175" s="250"/>
      <c r="K175" s="250"/>
      <c r="N175" s="29"/>
      <c r="O175" s="29"/>
      <c r="P175" s="29"/>
      <c r="Q175" s="30"/>
    </row>
    <row r="176" spans="1:17" ht="14.25" customHeight="1">
      <c r="A176" s="1"/>
      <c r="B176" s="128"/>
      <c r="C176" s="249"/>
      <c r="F176" s="250"/>
      <c r="G176" s="250"/>
      <c r="H176" s="29"/>
      <c r="J176" s="250"/>
      <c r="K176" s="250"/>
    </row>
    <row r="177" spans="1:17" ht="14.25" customHeight="1">
      <c r="A177" s="1"/>
      <c r="B177" s="128"/>
      <c r="C177" s="249"/>
      <c r="F177" s="250"/>
      <c r="G177" s="250"/>
      <c r="H177" s="29"/>
      <c r="J177" s="250"/>
      <c r="K177" s="250"/>
      <c r="N177" s="29"/>
      <c r="O177" s="29"/>
      <c r="P177" s="29"/>
    </row>
    <row r="178" spans="1:17" ht="14.25" customHeight="1">
      <c r="A178" s="1"/>
      <c r="B178" s="128"/>
      <c r="C178" s="251"/>
      <c r="F178" s="250"/>
      <c r="G178" s="250"/>
      <c r="H178" s="29"/>
      <c r="J178" s="250"/>
      <c r="K178" s="250"/>
      <c r="L178" s="35"/>
      <c r="N178" s="29"/>
      <c r="O178" s="29"/>
      <c r="P178" s="29"/>
      <c r="Q178" s="30"/>
    </row>
    <row r="179" spans="1:17" ht="14.25" customHeight="1">
      <c r="A179" s="1"/>
      <c r="B179" s="128"/>
      <c r="C179" s="249"/>
      <c r="F179" s="250"/>
      <c r="G179" s="250"/>
      <c r="H179" s="29"/>
      <c r="J179" s="250"/>
      <c r="K179" s="250"/>
      <c r="L179" s="35"/>
    </row>
    <row r="180" spans="1:17" ht="14.25" customHeight="1">
      <c r="A180" s="1"/>
      <c r="B180" s="128"/>
      <c r="C180" s="249"/>
      <c r="F180" s="250"/>
      <c r="G180" s="250"/>
      <c r="H180" s="29"/>
      <c r="J180" s="250"/>
      <c r="K180" s="250"/>
    </row>
    <row r="181" spans="1:17" ht="14.25" customHeight="1">
      <c r="A181" s="1"/>
      <c r="B181" s="128"/>
      <c r="C181" s="249"/>
      <c r="F181" s="250"/>
      <c r="G181" s="250"/>
      <c r="H181" s="29"/>
      <c r="J181" s="250"/>
      <c r="K181" s="250"/>
    </row>
    <row r="182" spans="1:17" ht="14.25" customHeight="1">
      <c r="A182" s="1"/>
      <c r="B182" s="128"/>
      <c r="C182" s="251"/>
      <c r="F182" s="250"/>
      <c r="G182" s="250"/>
      <c r="H182" s="29"/>
      <c r="J182" s="250"/>
      <c r="K182" s="250"/>
    </row>
    <row r="183" spans="1:17" ht="14.25" customHeight="1">
      <c r="A183" s="1"/>
      <c r="B183" s="128"/>
      <c r="C183" s="249"/>
      <c r="F183" s="250"/>
      <c r="G183" s="250"/>
      <c r="H183" s="29"/>
      <c r="J183" s="250"/>
      <c r="K183" s="250"/>
    </row>
    <row r="184" spans="1:17" ht="14.25" customHeight="1">
      <c r="A184" s="1"/>
      <c r="B184" s="128"/>
      <c r="C184" s="249"/>
      <c r="F184" s="250"/>
      <c r="G184" s="250"/>
      <c r="H184" s="29"/>
      <c r="J184" s="250"/>
      <c r="K184" s="250"/>
    </row>
    <row r="185" spans="1:17" ht="14.25" customHeight="1">
      <c r="A185" s="1"/>
      <c r="B185" s="128"/>
      <c r="C185" s="249"/>
      <c r="F185" s="250"/>
      <c r="G185" s="250"/>
      <c r="H185" s="29"/>
      <c r="J185" s="250"/>
      <c r="K185" s="250"/>
      <c r="L185" s="30"/>
    </row>
    <row r="186" spans="1:17" ht="14.25" customHeight="1">
      <c r="A186" s="1"/>
      <c r="B186" s="128"/>
      <c r="C186" s="249"/>
      <c r="F186" s="250"/>
      <c r="G186" s="250"/>
      <c r="H186" s="29"/>
      <c r="J186" s="250"/>
      <c r="K186" s="250"/>
    </row>
    <row r="187" spans="1:17" ht="14.25" customHeight="1">
      <c r="A187" s="1"/>
      <c r="B187" s="128"/>
      <c r="C187" s="249"/>
      <c r="F187" s="250"/>
      <c r="G187" s="250"/>
      <c r="H187" s="29"/>
      <c r="J187" s="250"/>
      <c r="K187" s="250"/>
      <c r="L187" s="30"/>
    </row>
    <row r="188" spans="1:17" ht="14.25" customHeight="1">
      <c r="A188" s="1"/>
      <c r="B188" s="128"/>
      <c r="C188" s="249"/>
      <c r="F188" s="250"/>
      <c r="G188" s="250"/>
      <c r="H188" s="29"/>
      <c r="J188" s="250"/>
      <c r="K188" s="250"/>
      <c r="L188" s="30"/>
    </row>
    <row r="189" spans="1:17" ht="14.25" customHeight="1">
      <c r="A189" s="1"/>
      <c r="B189" s="128"/>
      <c r="C189" s="249"/>
      <c r="F189" s="250"/>
      <c r="G189" s="250"/>
      <c r="H189" s="29"/>
      <c r="J189" s="250"/>
      <c r="K189" s="250"/>
    </row>
    <row r="190" spans="1:17" ht="14.25" customHeight="1">
      <c r="A190" s="1"/>
      <c r="B190" s="128"/>
      <c r="C190" s="249"/>
      <c r="F190" s="250"/>
      <c r="G190" s="250"/>
      <c r="H190" s="29"/>
      <c r="J190" s="250"/>
      <c r="K190" s="250"/>
      <c r="L190" s="30"/>
    </row>
    <row r="191" spans="1:17" ht="14.25" customHeight="1">
      <c r="A191" s="1"/>
      <c r="B191" s="128"/>
      <c r="C191" s="251"/>
      <c r="F191" s="250"/>
      <c r="G191" s="250"/>
      <c r="H191" s="29"/>
      <c r="J191" s="250"/>
      <c r="K191" s="250"/>
    </row>
    <row r="192" spans="1:17" ht="14.25" customHeight="1">
      <c r="A192" s="1"/>
      <c r="B192" s="128"/>
      <c r="C192" s="251"/>
      <c r="F192" s="250"/>
      <c r="G192" s="250"/>
      <c r="H192" s="29"/>
      <c r="J192" s="250"/>
      <c r="K192" s="250"/>
      <c r="L192" s="30"/>
    </row>
    <row r="193" spans="1:12" ht="14.25" customHeight="1">
      <c r="A193" s="1"/>
      <c r="B193" s="128"/>
      <c r="C193" s="251"/>
      <c r="F193" s="250"/>
      <c r="G193" s="250"/>
      <c r="H193" s="29"/>
      <c r="J193" s="250"/>
      <c r="K193" s="250"/>
      <c r="L193" s="30"/>
    </row>
    <row r="194" spans="1:12" ht="14.25" customHeight="1">
      <c r="A194" s="1"/>
      <c r="B194" s="128"/>
      <c r="C194" s="249"/>
      <c r="F194" s="250"/>
      <c r="G194" s="250"/>
      <c r="H194" s="29"/>
      <c r="J194" s="250"/>
      <c r="K194" s="250"/>
    </row>
    <row r="195" spans="1:12" ht="14.25" customHeight="1">
      <c r="A195" s="1"/>
      <c r="B195" s="128"/>
      <c r="C195" s="251"/>
      <c r="F195" s="250"/>
      <c r="G195" s="250"/>
      <c r="H195" s="29"/>
      <c r="J195" s="250"/>
      <c r="K195" s="250"/>
      <c r="L195" s="30"/>
    </row>
    <row r="196" spans="1:12" ht="14.25" customHeight="1">
      <c r="A196" s="1"/>
      <c r="B196" s="128"/>
      <c r="C196" s="249"/>
      <c r="F196" s="250"/>
      <c r="G196" s="250"/>
      <c r="H196" s="29"/>
      <c r="J196" s="250"/>
      <c r="K196" s="250"/>
    </row>
    <row r="197" spans="1:12" ht="14.25" customHeight="1">
      <c r="A197" s="1"/>
      <c r="B197" s="128"/>
      <c r="C197" s="251"/>
      <c r="F197" s="250"/>
      <c r="G197" s="250"/>
      <c r="H197" s="29"/>
      <c r="J197" s="250"/>
      <c r="K197" s="250"/>
      <c r="L197" s="30"/>
    </row>
    <row r="198" spans="1:12" ht="14.25" customHeight="1">
      <c r="A198" s="1"/>
      <c r="B198" s="128"/>
      <c r="C198" s="249"/>
      <c r="F198" s="250"/>
      <c r="G198" s="250"/>
      <c r="H198" s="29"/>
      <c r="J198" s="250"/>
      <c r="K198" s="250"/>
    </row>
    <row r="199" spans="1:12" ht="14.25" customHeight="1">
      <c r="A199" s="1"/>
      <c r="B199" s="128"/>
      <c r="C199" s="251"/>
      <c r="F199" s="250"/>
      <c r="G199" s="250"/>
      <c r="H199" s="29"/>
      <c r="J199" s="250"/>
      <c r="K199" s="250"/>
    </row>
    <row r="200" spans="1:12" ht="14.25" customHeight="1">
      <c r="A200" s="1"/>
      <c r="B200" s="128"/>
      <c r="C200" s="251"/>
      <c r="F200" s="250"/>
      <c r="G200" s="250"/>
      <c r="H200" s="29"/>
      <c r="J200" s="250"/>
      <c r="K200" s="250"/>
    </row>
    <row r="201" spans="1:12" ht="14.25" customHeight="1">
      <c r="A201" s="1"/>
      <c r="B201" s="128"/>
      <c r="C201" s="251"/>
      <c r="F201" s="250"/>
      <c r="G201" s="250"/>
      <c r="H201" s="29"/>
      <c r="J201" s="250"/>
      <c r="K201" s="250"/>
    </row>
    <row r="202" spans="1:12" ht="14.25" customHeight="1">
      <c r="A202" s="1"/>
      <c r="B202" s="128"/>
      <c r="C202" s="249"/>
      <c r="F202" s="250"/>
      <c r="G202" s="250"/>
      <c r="H202" s="29"/>
      <c r="J202" s="250"/>
      <c r="K202" s="250"/>
      <c r="L202" s="30"/>
    </row>
    <row r="203" spans="1:12" ht="14.25" customHeight="1">
      <c r="A203" s="1"/>
      <c r="B203" s="128"/>
      <c r="C203" s="249"/>
      <c r="F203" s="250"/>
      <c r="G203" s="250"/>
      <c r="H203" s="29"/>
      <c r="J203" s="250"/>
      <c r="K203" s="250"/>
    </row>
    <row r="204" spans="1:12" ht="14.25" customHeight="1">
      <c r="A204" s="1"/>
      <c r="B204" s="128"/>
      <c r="C204" s="249"/>
      <c r="F204" s="250"/>
      <c r="G204" s="250"/>
      <c r="H204" s="29"/>
      <c r="J204" s="250"/>
      <c r="K204" s="250"/>
    </row>
    <row r="205" spans="1:12" ht="14.25" customHeight="1">
      <c r="A205" s="1"/>
      <c r="B205" s="128"/>
      <c r="C205" s="249"/>
      <c r="F205" s="250"/>
      <c r="G205" s="250"/>
      <c r="H205" s="29"/>
      <c r="J205" s="250"/>
      <c r="K205" s="250"/>
    </row>
    <row r="206" spans="1:12" ht="14.25" customHeight="1">
      <c r="A206" s="1"/>
      <c r="B206" s="128"/>
      <c r="C206" s="251"/>
      <c r="F206" s="250"/>
      <c r="G206" s="250"/>
      <c r="H206" s="29"/>
      <c r="J206" s="250"/>
      <c r="K206" s="250"/>
    </row>
    <row r="207" spans="1:12" ht="14.25" customHeight="1">
      <c r="A207" s="1"/>
      <c r="B207" s="128"/>
      <c r="C207" s="251"/>
      <c r="F207" s="250"/>
      <c r="G207" s="250"/>
      <c r="H207" s="29"/>
      <c r="J207" s="250"/>
      <c r="K207" s="250"/>
    </row>
    <row r="208" spans="1:12" ht="14.25" customHeight="1">
      <c r="A208" s="1"/>
      <c r="B208" s="128"/>
      <c r="C208" s="251"/>
      <c r="F208" s="250"/>
      <c r="G208" s="250"/>
      <c r="H208" s="29"/>
      <c r="J208" s="250"/>
      <c r="K208" s="250"/>
      <c r="L208" s="30"/>
    </row>
    <row r="209" spans="1:16" ht="14.25" customHeight="1">
      <c r="A209" s="1"/>
      <c r="B209" s="128"/>
      <c r="C209" s="251"/>
      <c r="F209" s="250"/>
      <c r="G209" s="250"/>
      <c r="H209" s="29"/>
      <c r="J209" s="250"/>
      <c r="K209" s="250"/>
    </row>
    <row r="210" spans="1:16" ht="14.25" customHeight="1">
      <c r="A210" s="1"/>
      <c r="B210" s="128"/>
      <c r="C210" s="251"/>
      <c r="F210" s="250"/>
      <c r="G210" s="250"/>
      <c r="H210" s="29"/>
      <c r="J210" s="250"/>
      <c r="K210" s="250"/>
    </row>
    <row r="211" spans="1:16" ht="14.25" customHeight="1">
      <c r="A211" s="1"/>
      <c r="B211" s="128"/>
      <c r="C211" s="251"/>
      <c r="F211" s="250"/>
      <c r="G211" s="250"/>
      <c r="H211" s="29"/>
      <c r="J211" s="250"/>
      <c r="K211" s="250"/>
    </row>
    <row r="212" spans="1:16" ht="14.25" customHeight="1">
      <c r="A212" s="1"/>
      <c r="B212" s="128"/>
      <c r="C212" s="251"/>
      <c r="F212" s="250"/>
      <c r="G212" s="250"/>
      <c r="H212" s="29"/>
      <c r="J212" s="250"/>
      <c r="K212" s="250"/>
      <c r="L212" s="30"/>
    </row>
    <row r="213" spans="1:16" ht="14.25" customHeight="1">
      <c r="A213" s="1"/>
      <c r="B213" s="128"/>
      <c r="C213" s="249"/>
      <c r="F213" s="250"/>
      <c r="G213" s="250"/>
      <c r="H213" s="29"/>
      <c r="J213" s="250"/>
      <c r="K213" s="250"/>
    </row>
    <row r="214" spans="1:16" ht="14.25" customHeight="1">
      <c r="A214" s="1"/>
      <c r="B214" s="128"/>
      <c r="C214" s="249"/>
      <c r="F214" s="250"/>
      <c r="G214" s="250"/>
      <c r="H214" s="29"/>
      <c r="J214" s="250"/>
      <c r="K214" s="250"/>
    </row>
    <row r="215" spans="1:16" ht="14.25" customHeight="1">
      <c r="A215" s="1"/>
      <c r="B215" s="128"/>
      <c r="C215" s="249"/>
      <c r="F215" s="250"/>
      <c r="G215" s="250"/>
      <c r="H215" s="29"/>
      <c r="J215" s="250"/>
      <c r="K215" s="250"/>
      <c r="N215" s="30"/>
      <c r="O215" s="30"/>
      <c r="P215" s="30"/>
    </row>
    <row r="216" spans="1:16" ht="14.25" customHeight="1">
      <c r="A216" s="1"/>
      <c r="B216" s="128"/>
      <c r="C216" s="249"/>
      <c r="F216" s="250"/>
      <c r="G216" s="250"/>
      <c r="H216" s="29"/>
      <c r="J216" s="250"/>
      <c r="K216" s="250"/>
      <c r="L216" s="30"/>
    </row>
    <row r="217" spans="1:16" ht="14.25" customHeight="1">
      <c r="A217" s="1"/>
      <c r="B217" s="128"/>
      <c r="C217" s="249"/>
      <c r="F217" s="250"/>
      <c r="G217" s="250"/>
      <c r="H217" s="29"/>
      <c r="J217" s="250"/>
      <c r="K217" s="250"/>
      <c r="N217" s="30"/>
      <c r="O217" s="30"/>
      <c r="P217" s="30"/>
    </row>
    <row r="218" spans="1:16" ht="14.25" customHeight="1">
      <c r="A218" s="1"/>
      <c r="B218" s="128"/>
      <c r="C218" s="249"/>
      <c r="F218" s="250"/>
      <c r="G218" s="250"/>
      <c r="H218" s="29"/>
      <c r="J218" s="250"/>
      <c r="K218" s="250"/>
      <c r="L218" s="30"/>
    </row>
    <row r="219" spans="1:16" ht="14.25" customHeight="1">
      <c r="A219" s="1"/>
      <c r="B219" s="128"/>
      <c r="C219" s="249"/>
      <c r="F219" s="250"/>
      <c r="G219" s="250"/>
      <c r="H219" s="29"/>
      <c r="J219" s="250"/>
      <c r="K219" s="250"/>
    </row>
    <row r="220" spans="1:16" ht="14.25" customHeight="1">
      <c r="A220" s="1"/>
      <c r="B220" s="128"/>
      <c r="C220" s="249"/>
      <c r="F220" s="250"/>
      <c r="G220" s="250"/>
      <c r="H220" s="29"/>
      <c r="J220" s="250"/>
      <c r="K220" s="250"/>
      <c r="L220" s="30"/>
    </row>
    <row r="221" spans="1:16" ht="14.25" customHeight="1">
      <c r="A221" s="1"/>
      <c r="B221" s="128"/>
      <c r="C221" s="251"/>
      <c r="F221" s="250"/>
      <c r="G221" s="250"/>
      <c r="H221" s="29"/>
      <c r="J221" s="250"/>
      <c r="K221" s="250"/>
      <c r="L221" s="30"/>
    </row>
    <row r="222" spans="1:16" ht="14.25" customHeight="1">
      <c r="A222" s="1"/>
      <c r="B222" s="128"/>
      <c r="C222" s="251"/>
      <c r="F222" s="250"/>
      <c r="G222" s="250"/>
      <c r="H222" s="29"/>
      <c r="J222" s="250"/>
      <c r="K222" s="250"/>
      <c r="N222" s="30"/>
      <c r="O222" s="30"/>
      <c r="P222" s="30"/>
    </row>
    <row r="223" spans="1:16" ht="14.25" customHeight="1">
      <c r="A223" s="1"/>
      <c r="B223" s="128"/>
      <c r="C223" s="251"/>
      <c r="F223" s="250"/>
      <c r="G223" s="250"/>
      <c r="H223" s="29"/>
      <c r="J223" s="250"/>
      <c r="K223" s="250"/>
      <c r="M223" s="35"/>
    </row>
    <row r="224" spans="1:16" ht="14.25" customHeight="1">
      <c r="A224" s="1"/>
      <c r="B224" s="128"/>
      <c r="C224" s="251"/>
      <c r="F224" s="250"/>
      <c r="G224" s="250"/>
      <c r="H224" s="29"/>
      <c r="J224" s="250"/>
      <c r="K224" s="250"/>
      <c r="M224" s="35"/>
    </row>
    <row r="225" spans="1:16" ht="14.25" customHeight="1">
      <c r="A225" s="1"/>
      <c r="B225" s="128"/>
      <c r="C225" s="249"/>
      <c r="F225" s="250"/>
      <c r="G225" s="250"/>
      <c r="H225" s="29"/>
      <c r="J225" s="250"/>
      <c r="K225" s="250"/>
    </row>
    <row r="226" spans="1:16" ht="14.25" customHeight="1">
      <c r="A226" s="1"/>
      <c r="B226" s="128"/>
      <c r="C226" s="249"/>
      <c r="F226" s="250"/>
      <c r="G226" s="250"/>
      <c r="H226" s="29"/>
      <c r="J226" s="250"/>
      <c r="K226" s="250"/>
    </row>
    <row r="227" spans="1:16" ht="14.25" customHeight="1">
      <c r="A227" s="1"/>
      <c r="B227" s="128"/>
      <c r="C227" s="249"/>
      <c r="F227" s="250"/>
      <c r="G227" s="250"/>
      <c r="H227" s="29"/>
      <c r="J227" s="250"/>
      <c r="K227" s="250"/>
    </row>
    <row r="228" spans="1:16" ht="14.25" customHeight="1">
      <c r="A228" s="1"/>
      <c r="B228" s="128"/>
      <c r="C228" s="249"/>
      <c r="F228" s="250"/>
      <c r="G228" s="250"/>
      <c r="H228" s="29"/>
      <c r="J228" s="250"/>
      <c r="K228" s="250"/>
      <c r="N228" s="30"/>
      <c r="O228" s="30"/>
      <c r="P228" s="30"/>
    </row>
    <row r="229" spans="1:16" ht="14.25" customHeight="1">
      <c r="A229" s="1"/>
      <c r="B229" s="128"/>
      <c r="C229" s="249"/>
      <c r="F229" s="250"/>
      <c r="G229" s="250"/>
      <c r="H229" s="29"/>
      <c r="J229" s="250"/>
      <c r="K229" s="250"/>
    </row>
    <row r="230" spans="1:16" ht="14.25" customHeight="1">
      <c r="A230" s="1"/>
      <c r="B230" s="128"/>
      <c r="C230" s="249"/>
      <c r="F230" s="250"/>
      <c r="G230" s="250"/>
      <c r="H230" s="29"/>
      <c r="J230" s="250"/>
      <c r="K230" s="250"/>
      <c r="M230" s="30"/>
    </row>
    <row r="231" spans="1:16" ht="14.25" customHeight="1">
      <c r="A231" s="1"/>
      <c r="B231" s="128"/>
      <c r="C231" s="249"/>
      <c r="F231" s="250"/>
      <c r="G231" s="250"/>
      <c r="H231" s="29"/>
      <c r="J231" s="250"/>
      <c r="K231" s="250"/>
    </row>
    <row r="232" spans="1:16" ht="14.25" customHeight="1">
      <c r="A232" s="1"/>
      <c r="B232" s="128"/>
      <c r="C232" s="249"/>
      <c r="F232" s="250"/>
      <c r="G232" s="250"/>
      <c r="H232" s="29"/>
      <c r="J232" s="250"/>
      <c r="K232" s="250"/>
      <c r="M232" s="30"/>
      <c r="N232" s="30"/>
      <c r="O232" s="30"/>
      <c r="P232" s="30"/>
    </row>
    <row r="233" spans="1:16" ht="14.25" customHeight="1">
      <c r="A233" s="1"/>
      <c r="B233" s="128"/>
      <c r="C233" s="249"/>
      <c r="F233" s="250"/>
      <c r="G233" s="250"/>
      <c r="H233" s="29"/>
      <c r="J233" s="250"/>
      <c r="K233" s="250"/>
      <c r="M233" s="30"/>
    </row>
    <row r="234" spans="1:16" ht="14.25" customHeight="1">
      <c r="A234" s="1"/>
      <c r="B234" s="128"/>
      <c r="C234" s="249"/>
      <c r="F234" s="250"/>
      <c r="G234" s="250"/>
      <c r="H234" s="29"/>
      <c r="J234" s="250"/>
      <c r="K234" s="250"/>
    </row>
    <row r="235" spans="1:16" ht="14.25" customHeight="1">
      <c r="A235" s="1"/>
      <c r="B235" s="128"/>
      <c r="C235" s="249"/>
      <c r="F235" s="250"/>
      <c r="G235" s="250"/>
      <c r="H235" s="29"/>
      <c r="J235" s="250"/>
      <c r="K235" s="250"/>
      <c r="M235" s="30"/>
    </row>
    <row r="236" spans="1:16" ht="14.25" customHeight="1">
      <c r="A236" s="1"/>
      <c r="B236" s="128"/>
      <c r="C236" s="249"/>
      <c r="F236" s="250"/>
      <c r="G236" s="250"/>
      <c r="H236" s="29"/>
      <c r="J236" s="250"/>
      <c r="K236" s="250"/>
      <c r="N236" s="30"/>
      <c r="O236" s="30"/>
      <c r="P236" s="30"/>
    </row>
    <row r="237" spans="1:16" ht="14.25" customHeight="1">
      <c r="A237" s="1"/>
      <c r="B237" s="128"/>
      <c r="C237" s="249"/>
      <c r="F237" s="250"/>
      <c r="G237" s="250"/>
      <c r="H237" s="29"/>
      <c r="J237" s="250"/>
      <c r="K237" s="250"/>
      <c r="M237" s="30"/>
    </row>
    <row r="238" spans="1:16" ht="14.25" customHeight="1">
      <c r="A238" s="1"/>
      <c r="B238" s="128"/>
      <c r="C238" s="251"/>
      <c r="F238" s="250"/>
      <c r="G238" s="250"/>
      <c r="H238" s="29"/>
      <c r="J238" s="250"/>
      <c r="K238" s="250"/>
      <c r="M238" s="30"/>
      <c r="N238" s="30"/>
      <c r="O238" s="30"/>
      <c r="P238" s="30"/>
    </row>
    <row r="239" spans="1:16" ht="14.25" customHeight="1">
      <c r="A239" s="1"/>
      <c r="B239" s="128"/>
      <c r="C239" s="249"/>
      <c r="F239" s="250"/>
      <c r="G239" s="250"/>
      <c r="H239" s="29"/>
      <c r="J239" s="250"/>
      <c r="K239" s="250"/>
    </row>
    <row r="240" spans="1:16" ht="14.25" customHeight="1">
      <c r="A240" s="1"/>
      <c r="B240" s="128"/>
      <c r="C240" s="249"/>
      <c r="F240" s="250"/>
      <c r="G240" s="250"/>
      <c r="H240" s="29"/>
      <c r="J240" s="250"/>
      <c r="K240" s="250"/>
      <c r="M240" s="30"/>
      <c r="N240" s="30"/>
      <c r="O240" s="30"/>
      <c r="P240" s="30"/>
    </row>
    <row r="241" spans="1:16" ht="14.25" customHeight="1">
      <c r="A241" s="1"/>
      <c r="B241" s="128"/>
      <c r="C241" s="249"/>
      <c r="F241" s="250"/>
      <c r="G241" s="250"/>
      <c r="H241" s="29"/>
      <c r="J241" s="250"/>
      <c r="K241" s="250"/>
      <c r="N241" s="30"/>
      <c r="O241" s="30"/>
      <c r="P241" s="30"/>
    </row>
    <row r="242" spans="1:16" ht="14.25" customHeight="1">
      <c r="A242" s="1"/>
      <c r="B242" s="128"/>
      <c r="C242" s="251"/>
      <c r="F242" s="250"/>
      <c r="G242" s="250"/>
      <c r="H242" s="29"/>
      <c r="J242" s="250"/>
      <c r="K242" s="250"/>
      <c r="M242" s="30"/>
    </row>
    <row r="243" spans="1:16" ht="14.25" customHeight="1">
      <c r="A243" s="1"/>
      <c r="B243" s="128"/>
      <c r="C243" s="249"/>
      <c r="F243" s="250"/>
      <c r="G243" s="250"/>
      <c r="H243" s="29"/>
      <c r="J243" s="250"/>
      <c r="K243" s="250"/>
    </row>
    <row r="244" spans="1:16" ht="14.25" customHeight="1">
      <c r="A244" s="1"/>
      <c r="B244" s="128"/>
      <c r="C244" s="251"/>
      <c r="F244" s="250"/>
      <c r="G244" s="250"/>
      <c r="H244" s="29"/>
      <c r="J244" s="250"/>
      <c r="K244" s="250"/>
    </row>
    <row r="245" spans="1:16" ht="14.25" customHeight="1">
      <c r="A245" s="1"/>
      <c r="B245" s="128"/>
      <c r="C245" s="249"/>
      <c r="F245" s="250"/>
      <c r="G245" s="250"/>
      <c r="H245" s="29"/>
      <c r="J245" s="250"/>
      <c r="K245" s="250"/>
    </row>
    <row r="246" spans="1:16" ht="14.25" customHeight="1">
      <c r="A246" s="1"/>
      <c r="B246" s="128"/>
      <c r="C246" s="249"/>
      <c r="F246" s="250"/>
      <c r="G246" s="250"/>
      <c r="H246" s="29"/>
      <c r="J246" s="250"/>
      <c r="K246" s="250"/>
    </row>
    <row r="247" spans="1:16" ht="14.25" customHeight="1">
      <c r="A247" s="1"/>
      <c r="B247" s="128"/>
      <c r="C247" s="249"/>
      <c r="F247" s="250"/>
      <c r="G247" s="250"/>
      <c r="H247" s="29"/>
      <c r="J247" s="250"/>
      <c r="K247" s="250"/>
      <c r="M247" s="30"/>
    </row>
    <row r="248" spans="1:16" ht="14.25" customHeight="1">
      <c r="A248" s="1"/>
      <c r="B248" s="128"/>
      <c r="C248" s="249"/>
      <c r="F248" s="250"/>
      <c r="G248" s="250"/>
      <c r="H248" s="29"/>
      <c r="J248" s="250"/>
      <c r="K248" s="250"/>
    </row>
    <row r="249" spans="1:16" ht="14.25" customHeight="1">
      <c r="A249" s="1"/>
      <c r="B249" s="128"/>
      <c r="C249" s="249"/>
      <c r="F249" s="250"/>
      <c r="G249" s="250"/>
      <c r="H249" s="29"/>
      <c r="J249" s="250"/>
      <c r="K249" s="250"/>
    </row>
    <row r="250" spans="1:16" ht="14.25" customHeight="1">
      <c r="A250" s="1"/>
      <c r="B250" s="128"/>
      <c r="C250" s="249"/>
      <c r="F250" s="250"/>
      <c r="G250" s="250"/>
      <c r="H250" s="29"/>
      <c r="J250" s="250"/>
      <c r="K250" s="250"/>
    </row>
    <row r="251" spans="1:16" ht="14.25" customHeight="1">
      <c r="A251" s="1"/>
      <c r="B251" s="128"/>
      <c r="C251" s="249"/>
      <c r="F251" s="250"/>
      <c r="G251" s="250"/>
      <c r="H251" s="29"/>
      <c r="J251" s="250"/>
      <c r="K251" s="250"/>
    </row>
    <row r="252" spans="1:16" ht="14.25" customHeight="1">
      <c r="A252" s="1"/>
      <c r="B252" s="128"/>
      <c r="C252" s="249"/>
      <c r="F252" s="250"/>
      <c r="G252" s="250"/>
      <c r="H252" s="29"/>
      <c r="J252" s="250"/>
      <c r="K252" s="250"/>
    </row>
    <row r="253" spans="1:16" ht="14.25" customHeight="1">
      <c r="A253" s="1"/>
      <c r="B253" s="128"/>
      <c r="C253" s="249"/>
      <c r="F253" s="250"/>
      <c r="G253" s="250"/>
      <c r="H253" s="29"/>
      <c r="J253" s="250"/>
      <c r="K253" s="250"/>
      <c r="M253" s="30"/>
    </row>
    <row r="254" spans="1:16" ht="14.25" customHeight="1">
      <c r="A254" s="1"/>
      <c r="B254" s="128"/>
      <c r="C254" s="249"/>
      <c r="F254" s="250"/>
      <c r="G254" s="250"/>
      <c r="H254" s="29"/>
      <c r="J254" s="250"/>
      <c r="K254" s="250"/>
    </row>
    <row r="255" spans="1:16" ht="14.25" customHeight="1">
      <c r="A255" s="1"/>
      <c r="B255" s="128"/>
      <c r="C255" s="249"/>
      <c r="F255" s="250"/>
      <c r="G255" s="250"/>
      <c r="H255" s="29"/>
      <c r="J255" s="250"/>
      <c r="K255" s="250"/>
    </row>
    <row r="256" spans="1:16" ht="14.25" customHeight="1">
      <c r="A256" s="1"/>
      <c r="B256" s="128"/>
      <c r="C256" s="249"/>
      <c r="F256" s="250"/>
      <c r="G256" s="250"/>
      <c r="H256" s="29"/>
      <c r="J256" s="250"/>
      <c r="K256" s="250"/>
    </row>
    <row r="257" spans="1:13" ht="14.25" customHeight="1">
      <c r="A257" s="1"/>
      <c r="B257" s="128"/>
      <c r="C257" s="249"/>
      <c r="F257" s="250"/>
      <c r="G257" s="250"/>
      <c r="H257" s="29"/>
      <c r="J257" s="250"/>
      <c r="K257" s="250"/>
      <c r="M257" s="30"/>
    </row>
    <row r="258" spans="1:13" ht="14.25" customHeight="1">
      <c r="A258" s="1"/>
      <c r="B258" s="128"/>
      <c r="C258" s="249"/>
      <c r="F258" s="250"/>
      <c r="G258" s="250"/>
      <c r="H258" s="29"/>
      <c r="J258" s="250"/>
      <c r="K258" s="250"/>
    </row>
    <row r="259" spans="1:13" ht="14.25" customHeight="1">
      <c r="A259" s="1"/>
      <c r="B259" s="128"/>
      <c r="C259" s="249"/>
      <c r="F259" s="250"/>
      <c r="G259" s="250"/>
      <c r="H259" s="29"/>
      <c r="J259" s="250"/>
      <c r="K259" s="250"/>
    </row>
    <row r="260" spans="1:13" ht="14.25" customHeight="1">
      <c r="A260" s="1"/>
      <c r="B260" s="128"/>
      <c r="C260" s="249"/>
      <c r="F260" s="250"/>
      <c r="G260" s="250"/>
      <c r="H260" s="29"/>
      <c r="J260" s="250"/>
      <c r="K260" s="250"/>
    </row>
    <row r="261" spans="1:13" ht="14.25" customHeight="1">
      <c r="A261" s="1"/>
      <c r="B261" s="128"/>
      <c r="C261" s="249"/>
      <c r="F261" s="250"/>
      <c r="G261" s="250"/>
      <c r="H261" s="29"/>
      <c r="J261" s="250"/>
      <c r="K261" s="250"/>
      <c r="M261" s="30"/>
    </row>
    <row r="262" spans="1:13" ht="14.25" customHeight="1">
      <c r="A262" s="1"/>
      <c r="C262" s="249"/>
      <c r="F262" s="250"/>
      <c r="G262" s="250"/>
      <c r="H262" s="29"/>
      <c r="J262" s="250"/>
      <c r="K262" s="250"/>
    </row>
    <row r="263" spans="1:13" ht="14.25" customHeight="1">
      <c r="A263" s="1"/>
      <c r="B263" s="249"/>
      <c r="C263" s="249"/>
      <c r="F263" s="250"/>
      <c r="G263" s="250"/>
      <c r="H263" s="29"/>
      <c r="J263" s="250"/>
      <c r="K263" s="250"/>
      <c r="M263" s="30"/>
    </row>
    <row r="264" spans="1:13" ht="14.25" customHeight="1">
      <c r="A264" s="1"/>
      <c r="B264" s="249"/>
      <c r="C264" s="249"/>
      <c r="F264" s="250"/>
      <c r="G264" s="250"/>
      <c r="H264" s="29"/>
      <c r="J264" s="250"/>
      <c r="K264" s="250"/>
    </row>
    <row r="265" spans="1:13" ht="14.25" customHeight="1">
      <c r="A265" s="1"/>
      <c r="C265" s="249"/>
      <c r="F265" s="250"/>
      <c r="G265" s="250"/>
      <c r="H265" s="29"/>
      <c r="J265" s="250"/>
      <c r="K265" s="250"/>
      <c r="M265" s="30"/>
    </row>
    <row r="266" spans="1:13" ht="14.25" customHeight="1">
      <c r="A266" s="1"/>
      <c r="B266" s="249"/>
      <c r="C266" s="249"/>
      <c r="F266" s="250"/>
      <c r="G266" s="250"/>
      <c r="H266" s="29"/>
      <c r="J266" s="250"/>
      <c r="K266" s="250"/>
      <c r="M266" s="30"/>
    </row>
    <row r="267" spans="1:13" ht="14.25" customHeight="1">
      <c r="A267" s="1"/>
      <c r="B267" s="249"/>
      <c r="C267" s="249"/>
      <c r="F267" s="250"/>
      <c r="G267" s="250"/>
      <c r="H267" s="29"/>
      <c r="J267" s="250"/>
      <c r="K267" s="250"/>
    </row>
    <row r="268" spans="1:13" ht="14.25" customHeight="1">
      <c r="A268" s="1"/>
      <c r="B268" s="249"/>
      <c r="C268" s="249"/>
      <c r="F268" s="250"/>
      <c r="G268" s="250"/>
      <c r="H268" s="29"/>
      <c r="J268" s="250"/>
      <c r="K268" s="250"/>
    </row>
    <row r="269" spans="1:13" ht="14.25" customHeight="1">
      <c r="A269" s="1"/>
      <c r="B269" s="249"/>
      <c r="C269" s="249"/>
      <c r="F269" s="250"/>
      <c r="G269" s="250"/>
      <c r="H269" s="29"/>
      <c r="J269" s="250"/>
      <c r="K269" s="250"/>
    </row>
    <row r="270" spans="1:13" ht="14.25" customHeight="1">
      <c r="A270" s="1"/>
      <c r="B270" s="249"/>
      <c r="C270" s="249"/>
      <c r="F270" s="250"/>
      <c r="G270" s="250"/>
      <c r="H270" s="29"/>
      <c r="J270" s="250"/>
      <c r="K270" s="250"/>
    </row>
    <row r="271" spans="1:13" ht="14.25" customHeight="1">
      <c r="A271" s="1"/>
      <c r="B271" s="249"/>
      <c r="C271" s="249"/>
      <c r="F271" s="250"/>
      <c r="G271" s="250"/>
      <c r="H271" s="29"/>
      <c r="J271" s="250"/>
      <c r="K271" s="250"/>
    </row>
    <row r="272" spans="1:13" ht="14.25" customHeight="1">
      <c r="A272" s="1"/>
      <c r="B272" s="249"/>
      <c r="C272" s="249"/>
      <c r="F272" s="250"/>
      <c r="G272" s="250"/>
      <c r="H272" s="29"/>
      <c r="J272" s="250"/>
      <c r="K272" s="250"/>
    </row>
    <row r="273" spans="1:11" ht="14.25" customHeight="1">
      <c r="A273" s="1"/>
      <c r="B273" s="249"/>
      <c r="C273" s="251"/>
      <c r="F273" s="250"/>
      <c r="G273" s="250"/>
      <c r="H273" s="29"/>
      <c r="J273" s="250"/>
      <c r="K273" s="250"/>
    </row>
    <row r="274" spans="1:11" ht="14.25" customHeight="1">
      <c r="A274" s="1"/>
      <c r="B274" s="249"/>
      <c r="C274" s="249"/>
      <c r="F274" s="250"/>
      <c r="G274" s="250"/>
      <c r="H274" s="29"/>
      <c r="J274" s="250"/>
      <c r="K274" s="250"/>
    </row>
    <row r="275" spans="1:11" ht="14.25" customHeight="1">
      <c r="A275" s="1"/>
      <c r="B275" s="249"/>
      <c r="C275" s="249"/>
      <c r="F275" s="250"/>
      <c r="G275" s="250"/>
      <c r="H275" s="29"/>
      <c r="J275" s="250"/>
      <c r="K275" s="250"/>
    </row>
    <row r="276" spans="1:11" ht="14.25" customHeight="1">
      <c r="A276" s="1"/>
      <c r="B276" s="249"/>
      <c r="C276" s="249"/>
      <c r="F276" s="250"/>
      <c r="G276" s="250"/>
      <c r="H276" s="29"/>
      <c r="J276" s="250"/>
      <c r="K276" s="250"/>
    </row>
    <row r="277" spans="1:11" ht="14.25" customHeight="1">
      <c r="A277" s="1"/>
      <c r="B277" s="249"/>
      <c r="C277" s="249"/>
      <c r="F277" s="250"/>
      <c r="G277" s="250"/>
      <c r="H277" s="29"/>
      <c r="J277" s="250"/>
      <c r="K277" s="250"/>
    </row>
    <row r="278" spans="1:11" ht="14.25" customHeight="1">
      <c r="A278" s="1"/>
      <c r="B278" s="249"/>
      <c r="C278" s="249"/>
      <c r="F278" s="250"/>
      <c r="G278" s="250"/>
      <c r="H278" s="29"/>
      <c r="J278" s="250"/>
      <c r="K278" s="250"/>
    </row>
    <row r="279" spans="1:11" ht="14.25" customHeight="1">
      <c r="A279" s="1"/>
      <c r="B279" s="249"/>
      <c r="C279" s="251"/>
      <c r="F279" s="250"/>
      <c r="G279" s="250"/>
      <c r="H279" s="29"/>
      <c r="J279" s="250"/>
      <c r="K279" s="250"/>
    </row>
    <row r="280" spans="1:11" ht="14.25" customHeight="1">
      <c r="A280" s="1"/>
      <c r="B280" s="249"/>
      <c r="C280" s="249"/>
      <c r="F280" s="250"/>
      <c r="G280" s="250"/>
      <c r="H280" s="29"/>
      <c r="J280" s="250"/>
      <c r="K280" s="250"/>
    </row>
    <row r="281" spans="1:11" ht="14.25" customHeight="1">
      <c r="A281" s="1"/>
      <c r="B281" s="249"/>
      <c r="C281" s="249"/>
      <c r="F281" s="250"/>
      <c r="G281" s="250"/>
      <c r="H281" s="29"/>
      <c r="J281" s="250"/>
      <c r="K281" s="250"/>
    </row>
    <row r="282" spans="1:11" ht="14.25" customHeight="1">
      <c r="A282" s="1"/>
      <c r="B282" s="249"/>
      <c r="C282" s="249"/>
      <c r="F282" s="250"/>
      <c r="G282" s="250"/>
      <c r="H282" s="29"/>
      <c r="J282" s="250"/>
      <c r="K282" s="250"/>
    </row>
    <row r="283" spans="1:11" ht="14.25" customHeight="1">
      <c r="A283" s="1"/>
      <c r="B283" s="249"/>
      <c r="C283" s="249"/>
      <c r="F283" s="250"/>
      <c r="G283" s="250"/>
      <c r="H283" s="29"/>
      <c r="J283" s="250"/>
      <c r="K283" s="250"/>
    </row>
    <row r="284" spans="1:11" ht="14.25" customHeight="1">
      <c r="A284" s="1"/>
      <c r="B284" s="249"/>
      <c r="C284" s="249"/>
      <c r="F284" s="250"/>
      <c r="G284" s="250"/>
      <c r="H284" s="29"/>
      <c r="J284" s="250"/>
      <c r="K284" s="250"/>
    </row>
    <row r="285" spans="1:11" ht="14.25" customHeight="1">
      <c r="A285" s="1"/>
      <c r="B285" s="249"/>
      <c r="C285" s="249"/>
      <c r="F285" s="250"/>
      <c r="G285" s="250"/>
      <c r="H285" s="29"/>
      <c r="J285" s="250"/>
      <c r="K285" s="250"/>
    </row>
    <row r="286" spans="1:11" ht="14.25" customHeight="1">
      <c r="A286" s="1"/>
      <c r="B286" s="249"/>
      <c r="C286" s="249"/>
      <c r="E286" s="250"/>
      <c r="F286" s="250"/>
      <c r="G286" s="250"/>
      <c r="H286" s="29"/>
      <c r="J286" s="250"/>
      <c r="K286" s="250"/>
    </row>
    <row r="287" spans="1:11" ht="14.25" customHeight="1">
      <c r="A287" s="1"/>
      <c r="B287" s="249"/>
      <c r="C287" s="249"/>
      <c r="E287" s="250"/>
      <c r="F287" s="250"/>
      <c r="G287" s="250"/>
      <c r="H287" s="29"/>
      <c r="J287" s="250"/>
      <c r="K287" s="250"/>
    </row>
    <row r="288" spans="1:11" ht="14.25" customHeight="1">
      <c r="A288" s="1"/>
      <c r="B288" s="249"/>
      <c r="C288" s="251"/>
      <c r="E288" s="250"/>
      <c r="F288" s="250"/>
      <c r="G288" s="250"/>
      <c r="H288" s="29"/>
      <c r="J288" s="250"/>
      <c r="K288" s="250"/>
    </row>
    <row r="289" spans="1:11" ht="14.25" customHeight="1">
      <c r="A289" s="1"/>
      <c r="B289" s="249"/>
      <c r="C289" s="249"/>
      <c r="E289" s="250"/>
      <c r="F289" s="250"/>
      <c r="G289" s="250"/>
      <c r="H289" s="29"/>
      <c r="J289" s="250"/>
      <c r="K289" s="250"/>
    </row>
    <row r="290" spans="1:11" ht="14.25" customHeight="1">
      <c r="A290" s="1"/>
      <c r="B290" s="249"/>
      <c r="C290" s="249"/>
      <c r="E290" s="250"/>
      <c r="F290" s="250"/>
      <c r="G290" s="250"/>
      <c r="H290" s="29"/>
      <c r="K290" s="250"/>
    </row>
    <row r="291" spans="1:11" ht="14.25" customHeight="1">
      <c r="A291" s="1"/>
      <c r="B291" s="249"/>
      <c r="C291" s="29"/>
      <c r="E291" s="250"/>
      <c r="F291" s="250"/>
      <c r="G291" s="250"/>
      <c r="H291" s="29"/>
      <c r="K291" s="250"/>
    </row>
    <row r="292" spans="1:11" ht="14.25" customHeight="1">
      <c r="A292" s="1"/>
      <c r="B292" s="249"/>
      <c r="C292" s="29"/>
      <c r="E292" s="250"/>
      <c r="F292" s="250"/>
      <c r="G292" s="250"/>
      <c r="H292" s="29"/>
      <c r="K292" s="250"/>
    </row>
    <row r="293" spans="1:11" ht="14.25" customHeight="1">
      <c r="A293" s="1"/>
      <c r="B293" s="249"/>
      <c r="C293" s="29"/>
      <c r="E293" s="250"/>
      <c r="F293" s="250"/>
      <c r="G293" s="250"/>
      <c r="H293" s="29"/>
      <c r="K293" s="250"/>
    </row>
    <row r="294" spans="1:11" ht="14.25" customHeight="1">
      <c r="A294" s="1"/>
      <c r="C294" s="250"/>
      <c r="E294" s="250"/>
      <c r="F294" s="250"/>
      <c r="G294" s="250"/>
      <c r="H294" s="29"/>
      <c r="K294" s="250"/>
    </row>
    <row r="295" spans="1:11" ht="14.25" customHeight="1">
      <c r="A295" s="1"/>
      <c r="C295" s="250"/>
      <c r="E295" s="250"/>
      <c r="F295" s="250"/>
      <c r="G295" s="250"/>
      <c r="H295" s="29"/>
      <c r="K295" s="250"/>
    </row>
    <row r="296" spans="1:11" ht="14.25" customHeight="1">
      <c r="A296" s="1"/>
      <c r="C296" s="250"/>
      <c r="E296" s="250"/>
      <c r="F296" s="250"/>
      <c r="G296" s="250"/>
      <c r="H296" s="29"/>
      <c r="K296" s="250"/>
    </row>
    <row r="297" spans="1:11" ht="14.25" customHeight="1">
      <c r="A297" s="1"/>
      <c r="C297" s="250"/>
      <c r="E297" s="250"/>
      <c r="F297" s="250"/>
      <c r="G297" s="250"/>
      <c r="H297" s="29"/>
      <c r="K297" s="250"/>
    </row>
    <row r="298" spans="1:11" ht="14.25" customHeight="1">
      <c r="A298" s="1"/>
      <c r="B298" s="249"/>
      <c r="C298" s="250"/>
      <c r="E298" s="250"/>
      <c r="F298" s="250"/>
      <c r="G298" s="250"/>
      <c r="H298" s="29"/>
      <c r="K298" s="250"/>
    </row>
    <row r="299" spans="1:11" ht="14.25" customHeight="1">
      <c r="A299" s="1"/>
      <c r="B299" s="249"/>
      <c r="C299" s="29"/>
      <c r="E299" s="250"/>
      <c r="F299" s="250"/>
      <c r="G299" s="250"/>
      <c r="H299" s="29"/>
      <c r="K299" s="250"/>
    </row>
    <row r="300" spans="1:11" ht="14.25" customHeight="1">
      <c r="A300" s="1"/>
      <c r="B300" s="249"/>
      <c r="C300" s="29"/>
      <c r="E300" s="250"/>
      <c r="F300" s="250"/>
      <c r="G300" s="250"/>
      <c r="H300" s="29"/>
      <c r="K300" s="250"/>
    </row>
    <row r="301" spans="1:11" ht="14.25" customHeight="1">
      <c r="A301" s="1"/>
      <c r="C301" s="29"/>
      <c r="E301" s="250"/>
      <c r="F301" s="250"/>
      <c r="G301" s="250"/>
      <c r="H301" s="29"/>
      <c r="K301" s="250"/>
    </row>
    <row r="302" spans="1:11" ht="14.25" customHeight="1">
      <c r="A302" s="1"/>
      <c r="B302" s="249"/>
      <c r="C302" s="29"/>
      <c r="E302" s="250"/>
      <c r="F302" s="250"/>
      <c r="G302" s="250"/>
      <c r="H302" s="29"/>
      <c r="K302" s="250"/>
    </row>
    <row r="303" spans="1:11" ht="14.25" customHeight="1">
      <c r="A303" s="1"/>
      <c r="B303" s="249"/>
      <c r="C303" s="29"/>
      <c r="E303" s="250"/>
      <c r="F303" s="250"/>
      <c r="G303" s="250"/>
      <c r="H303" s="29"/>
      <c r="K303" s="250"/>
    </row>
    <row r="304" spans="1:11" ht="14.25" customHeight="1">
      <c r="A304" s="1"/>
      <c r="B304" s="249"/>
      <c r="C304" s="250"/>
      <c r="E304" s="250"/>
      <c r="F304" s="250"/>
      <c r="G304" s="250"/>
      <c r="H304" s="29"/>
      <c r="K304" s="250"/>
    </row>
    <row r="305" spans="1:11" ht="14.25" customHeight="1">
      <c r="A305" s="1"/>
      <c r="C305" s="250"/>
      <c r="E305" s="250"/>
      <c r="F305" s="250"/>
      <c r="G305" s="250"/>
      <c r="H305" s="29"/>
      <c r="K305" s="250"/>
    </row>
    <row r="306" spans="1:11" ht="14.25" customHeight="1">
      <c r="A306" s="1"/>
      <c r="B306" s="249"/>
      <c r="C306" s="250"/>
      <c r="E306" s="250"/>
      <c r="F306" s="250"/>
      <c r="G306" s="250"/>
      <c r="H306" s="29"/>
      <c r="K306" s="250"/>
    </row>
    <row r="307" spans="1:11" ht="14.25" customHeight="1">
      <c r="A307" s="1"/>
      <c r="B307" s="249"/>
      <c r="C307" s="250"/>
      <c r="E307" s="250"/>
      <c r="F307" s="250"/>
      <c r="G307" s="250"/>
      <c r="H307" s="29"/>
      <c r="K307" s="250"/>
    </row>
    <row r="308" spans="1:11" ht="14.25" customHeight="1">
      <c r="A308" s="1"/>
      <c r="B308" s="249"/>
      <c r="C308" s="250"/>
      <c r="E308" s="250"/>
      <c r="F308" s="250"/>
      <c r="G308" s="250"/>
      <c r="H308" s="29"/>
      <c r="K308" s="250"/>
    </row>
    <row r="309" spans="1:11" ht="14.25" customHeight="1">
      <c r="A309" s="1"/>
      <c r="B309" s="249"/>
      <c r="C309" s="250"/>
      <c r="E309" s="250"/>
      <c r="F309" s="250"/>
      <c r="G309" s="250"/>
      <c r="H309" s="29"/>
      <c r="K309" s="250"/>
    </row>
    <row r="310" spans="1:11" ht="14.25" customHeight="1">
      <c r="A310" s="1"/>
      <c r="B310" s="249"/>
      <c r="C310" s="250"/>
      <c r="E310" s="250"/>
      <c r="F310" s="250"/>
      <c r="G310" s="250"/>
      <c r="H310" s="29"/>
      <c r="K310" s="250"/>
    </row>
    <row r="311" spans="1:11" ht="14.25" customHeight="1">
      <c r="A311" s="1"/>
      <c r="B311" s="249"/>
      <c r="C311" s="250"/>
      <c r="E311" s="250"/>
      <c r="F311" s="250"/>
      <c r="G311" s="250"/>
      <c r="H311" s="29"/>
      <c r="K311" s="250"/>
    </row>
    <row r="312" spans="1:11" ht="14.25" customHeight="1">
      <c r="A312" s="1"/>
      <c r="C312" s="29"/>
      <c r="E312" s="250"/>
      <c r="F312" s="250"/>
      <c r="G312" s="250"/>
      <c r="H312" s="29"/>
      <c r="K312" s="250"/>
    </row>
    <row r="313" spans="1:11" ht="14.25" customHeight="1">
      <c r="A313" s="1"/>
      <c r="C313" s="29"/>
      <c r="E313" s="250"/>
      <c r="F313" s="250"/>
      <c r="G313" s="250"/>
      <c r="H313" s="29"/>
      <c r="J313" s="29"/>
      <c r="K313" s="250"/>
    </row>
    <row r="314" spans="1:11" ht="14.25" customHeight="1">
      <c r="A314" s="1"/>
      <c r="B314" s="249"/>
      <c r="C314" s="29"/>
      <c r="E314" s="250"/>
      <c r="F314" s="250"/>
      <c r="G314" s="29"/>
      <c r="I314" s="250"/>
      <c r="J314" s="29"/>
      <c r="K314" s="29"/>
    </row>
    <row r="315" spans="1:11" ht="14.25" customHeight="1">
      <c r="A315" s="1"/>
      <c r="B315" s="249"/>
      <c r="C315" s="250"/>
      <c r="E315" s="250"/>
      <c r="F315" s="250"/>
      <c r="G315" s="29"/>
      <c r="I315" s="250"/>
      <c r="J315" s="29"/>
      <c r="K315" s="29"/>
    </row>
    <row r="316" spans="1:11" ht="14.25" customHeight="1">
      <c r="A316" s="1"/>
      <c r="B316" s="249"/>
      <c r="C316" s="250"/>
      <c r="E316" s="250"/>
      <c r="F316" s="250"/>
      <c r="G316" s="29"/>
      <c r="I316" s="250"/>
      <c r="J316" s="29"/>
      <c r="K316" s="29"/>
    </row>
    <row r="317" spans="1:11" ht="14.25" customHeight="1">
      <c r="A317" s="1"/>
      <c r="C317" s="250"/>
      <c r="F317" s="250"/>
      <c r="G317" s="29"/>
      <c r="I317" s="250"/>
      <c r="J317" s="29"/>
      <c r="K317" s="29"/>
    </row>
    <row r="318" spans="1:11" ht="14.25" customHeight="1">
      <c r="A318" s="1"/>
      <c r="C318" s="29"/>
      <c r="F318" s="250"/>
      <c r="G318" s="29"/>
      <c r="I318" s="250"/>
      <c r="J318" s="29"/>
      <c r="K318" s="29"/>
    </row>
    <row r="319" spans="1:11" ht="14.25" customHeight="1">
      <c r="A319" s="1"/>
      <c r="C319" s="29"/>
      <c r="F319" s="250"/>
      <c r="G319" s="29"/>
      <c r="I319" s="250"/>
      <c r="J319" s="29"/>
      <c r="K319" s="29"/>
    </row>
    <row r="320" spans="1:11" ht="14.25" customHeight="1">
      <c r="A320" s="1"/>
      <c r="C320" s="29"/>
      <c r="F320" s="250"/>
      <c r="G320" s="29"/>
      <c r="I320" s="250"/>
      <c r="J320" s="29"/>
      <c r="K320" s="29"/>
    </row>
    <row r="321" spans="1:11" ht="14.25" customHeight="1">
      <c r="A321" s="1"/>
      <c r="C321" s="29"/>
      <c r="F321" s="250"/>
      <c r="G321" s="29"/>
      <c r="I321" s="29"/>
      <c r="J321" s="250"/>
      <c r="K321" s="29"/>
    </row>
    <row r="322" spans="1:11" ht="14.25" customHeight="1">
      <c r="A322" s="1"/>
      <c r="C322" s="29"/>
      <c r="F322" s="250"/>
      <c r="G322" s="29"/>
      <c r="I322" s="250"/>
      <c r="J322" s="29"/>
      <c r="K322" s="29"/>
    </row>
    <row r="323" spans="1:11" ht="14.25" customHeight="1">
      <c r="A323" s="1"/>
      <c r="C323" s="29"/>
      <c r="F323" s="250"/>
      <c r="G323" s="29"/>
      <c r="I323" s="250"/>
      <c r="J323" s="29"/>
      <c r="K323" s="29"/>
    </row>
    <row r="324" spans="1:11" ht="14.25" customHeight="1">
      <c r="A324" s="1"/>
      <c r="B324" s="1"/>
      <c r="C324" s="29"/>
      <c r="F324" s="250"/>
      <c r="G324" s="29"/>
      <c r="I324" s="250"/>
      <c r="J324" s="29"/>
      <c r="K324" s="29"/>
    </row>
    <row r="325" spans="1:11" ht="14.25" customHeight="1">
      <c r="A325" s="1"/>
      <c r="B325" s="1"/>
      <c r="C325" s="29"/>
      <c r="F325" s="250"/>
      <c r="G325" s="29"/>
      <c r="I325" s="250"/>
      <c r="J325" s="29"/>
      <c r="K325" s="29"/>
    </row>
    <row r="326" spans="1:11" ht="14.25" customHeight="1">
      <c r="A326" s="1"/>
      <c r="B326" s="1"/>
      <c r="C326" s="29"/>
      <c r="F326" s="250"/>
      <c r="G326" s="29"/>
      <c r="I326" s="250"/>
      <c r="J326" s="29"/>
      <c r="K326" s="29"/>
    </row>
    <row r="327" spans="1:11" ht="12.75" customHeight="1">
      <c r="A327" s="1"/>
      <c r="B327" s="1"/>
      <c r="C327" s="29"/>
      <c r="F327" s="250"/>
      <c r="G327" s="29"/>
      <c r="I327" s="250"/>
      <c r="J327" s="29"/>
      <c r="K327" s="29"/>
    </row>
    <row r="328" spans="1:11" ht="12.75" customHeight="1">
      <c r="A328" s="1"/>
      <c r="B328" s="1"/>
      <c r="C328" s="29"/>
      <c r="F328" s="250"/>
      <c r="G328" s="29"/>
      <c r="I328" s="250"/>
      <c r="J328" s="29"/>
      <c r="K328" s="29"/>
    </row>
    <row r="329" spans="1:11" ht="12.75" customHeight="1">
      <c r="A329" s="1"/>
      <c r="B329" s="1"/>
      <c r="C329" s="29"/>
      <c r="F329" s="250"/>
      <c r="G329" s="29"/>
      <c r="I329" s="250"/>
      <c r="J329" s="29"/>
      <c r="K329" s="29"/>
    </row>
    <row r="330" spans="1:11" ht="12.75" customHeight="1">
      <c r="A330" s="1"/>
      <c r="B330" s="1"/>
      <c r="C330" s="29"/>
      <c r="F330" s="250"/>
      <c r="G330" s="29"/>
      <c r="I330" s="250"/>
      <c r="J330" s="29"/>
      <c r="K330" s="29"/>
    </row>
    <row r="331" spans="1:11" ht="12.75" customHeight="1">
      <c r="A331" s="1"/>
      <c r="B331" s="1"/>
      <c r="C331" s="29"/>
      <c r="F331" s="250"/>
      <c r="G331" s="29"/>
      <c r="I331" s="250"/>
      <c r="J331" s="29"/>
      <c r="K331" s="29"/>
    </row>
    <row r="332" spans="1:11" ht="12.75" customHeight="1">
      <c r="A332" s="1"/>
      <c r="B332" s="1"/>
      <c r="C332" s="29"/>
      <c r="F332" s="250"/>
      <c r="G332" s="29"/>
      <c r="I332" s="250"/>
      <c r="J332" s="29"/>
      <c r="K332" s="29"/>
    </row>
    <row r="333" spans="1:11" ht="12.75" customHeight="1">
      <c r="A333" s="1"/>
      <c r="B333" s="1"/>
      <c r="C333" s="29"/>
      <c r="F333" s="250"/>
      <c r="G333" s="29"/>
      <c r="I333" s="250"/>
      <c r="J333" s="29"/>
      <c r="K333" s="29"/>
    </row>
    <row r="334" spans="1:11" ht="12.75" customHeight="1">
      <c r="A334" s="1"/>
      <c r="B334" s="1"/>
      <c r="C334" s="29"/>
      <c r="F334" s="250"/>
      <c r="G334" s="29"/>
      <c r="I334" s="250"/>
      <c r="J334" s="29"/>
      <c r="K334" s="29"/>
    </row>
    <row r="335" spans="1:11" ht="12.75" customHeight="1">
      <c r="A335" s="1"/>
      <c r="B335" s="1"/>
      <c r="C335" s="29"/>
      <c r="F335" s="250"/>
      <c r="G335" s="29"/>
      <c r="I335" s="250"/>
      <c r="J335" s="29"/>
      <c r="K335" s="29"/>
    </row>
    <row r="336" spans="1:11" ht="12.75" customHeight="1">
      <c r="A336" s="1"/>
      <c r="B336" s="1"/>
      <c r="C336" s="29"/>
      <c r="F336" s="250"/>
      <c r="G336" s="29"/>
      <c r="I336" s="250"/>
      <c r="J336" s="29"/>
      <c r="K336" s="29"/>
    </row>
    <row r="337" spans="1:11" ht="12.75" customHeight="1">
      <c r="A337" s="1"/>
      <c r="B337" s="1"/>
      <c r="C337" s="29"/>
      <c r="F337" s="250"/>
      <c r="G337" s="29"/>
      <c r="I337" s="250"/>
      <c r="J337" s="29"/>
      <c r="K337" s="29"/>
    </row>
    <row r="338" spans="1:11" ht="12.75" customHeight="1">
      <c r="A338" s="1"/>
      <c r="B338" s="1"/>
      <c r="C338" s="29"/>
      <c r="F338" s="250"/>
      <c r="G338" s="29"/>
      <c r="I338" s="250"/>
      <c r="J338" s="29"/>
      <c r="K338" s="29"/>
    </row>
    <row r="339" spans="1:11" ht="12.75" customHeight="1">
      <c r="C339" s="29"/>
      <c r="F339" s="250"/>
      <c r="G339" s="29"/>
      <c r="I339" s="250"/>
      <c r="J339" s="29"/>
      <c r="K339" s="29"/>
    </row>
    <row r="340" spans="1:11" ht="12.75" customHeight="1">
      <c r="C340" s="29"/>
      <c r="F340" s="250"/>
      <c r="G340" s="29"/>
      <c r="I340" s="250"/>
      <c r="J340" s="29"/>
      <c r="K340" s="29"/>
    </row>
    <row r="341" spans="1:11" ht="12.75" customHeight="1">
      <c r="C341" s="29"/>
      <c r="F341" s="250"/>
      <c r="G341" s="29"/>
      <c r="I341" s="250"/>
      <c r="J341" s="29"/>
      <c r="K341" s="29"/>
    </row>
    <row r="342" spans="1:11" ht="12.75" customHeight="1">
      <c r="C342" s="29"/>
      <c r="F342" s="250"/>
      <c r="G342" s="29"/>
      <c r="I342" s="250"/>
      <c r="J342" s="29"/>
      <c r="K342" s="29"/>
    </row>
    <row r="343" spans="1:11" ht="12.75" customHeight="1">
      <c r="C343" s="29"/>
      <c r="F343" s="250"/>
      <c r="G343" s="29"/>
      <c r="I343" s="250"/>
      <c r="J343" s="29"/>
      <c r="K343" s="29"/>
    </row>
    <row r="344" spans="1:11" ht="12.75" customHeight="1">
      <c r="C344" s="29"/>
      <c r="F344" s="250"/>
      <c r="G344" s="29"/>
      <c r="I344" s="250"/>
      <c r="J344" s="29"/>
      <c r="K344" s="29"/>
    </row>
    <row r="345" spans="1:11" ht="12.75" customHeight="1">
      <c r="C345" s="29"/>
      <c r="F345" s="29"/>
      <c r="G345" s="250"/>
      <c r="H345" s="29"/>
    </row>
    <row r="346" spans="1:11" ht="12.75" customHeight="1">
      <c r="F346" s="29"/>
      <c r="G346" s="250"/>
      <c r="H346" s="29"/>
    </row>
    <row r="347" spans="1:11" ht="12.75" customHeight="1">
      <c r="F347" s="29"/>
      <c r="G347" s="250"/>
    </row>
    <row r="348" spans="1:11" ht="12.75" customHeight="1">
      <c r="F348" s="29"/>
      <c r="G348" s="250"/>
    </row>
    <row r="349" spans="1:11" ht="12.75" customHeight="1">
      <c r="F349" s="29"/>
      <c r="G349" s="250"/>
      <c r="H349" s="29"/>
      <c r="K349" s="29"/>
    </row>
    <row r="350" spans="1:11" ht="12.75" customHeight="1">
      <c r="C350" s="29"/>
      <c r="F350" s="29"/>
      <c r="G350" s="250"/>
      <c r="H350" s="29"/>
      <c r="K350" s="29"/>
    </row>
    <row r="351" spans="1:11" ht="12.75" customHeight="1">
      <c r="C351" s="29"/>
      <c r="F351" s="29"/>
      <c r="G351" s="250"/>
      <c r="H351" s="29"/>
    </row>
    <row r="352" spans="1:11" ht="12.75" customHeight="1">
      <c r="F352" s="29"/>
      <c r="G352" s="250"/>
      <c r="H352" s="29"/>
      <c r="K352" s="29"/>
    </row>
    <row r="353" spans="3:11" ht="12.75" customHeight="1">
      <c r="C353" s="29"/>
      <c r="F353" s="29"/>
      <c r="G353" s="250"/>
      <c r="H353" s="29"/>
      <c r="K353" s="29"/>
    </row>
    <row r="354" spans="3:11" ht="12.75" customHeight="1">
      <c r="C354" s="29"/>
      <c r="F354" s="29"/>
      <c r="G354" s="250"/>
      <c r="H354" s="29"/>
      <c r="K354" s="29"/>
    </row>
    <row r="355" spans="3:11" ht="12.75" customHeight="1">
      <c r="C355" s="29"/>
      <c r="F355" s="29"/>
      <c r="G355" s="250"/>
      <c r="H355" s="29"/>
      <c r="K355" s="29"/>
    </row>
    <row r="356" spans="3:11" ht="12.75" customHeight="1">
      <c r="F356" s="29"/>
      <c r="G356" s="250"/>
      <c r="H356" s="29"/>
      <c r="K356" s="29"/>
    </row>
    <row r="357" spans="3:11" ht="12.75" customHeight="1">
      <c r="C357" s="29"/>
      <c r="F357" s="29"/>
      <c r="G357" s="250"/>
      <c r="H357" s="29"/>
      <c r="K357" s="29"/>
    </row>
    <row r="358" spans="3:11" ht="12.75" customHeight="1">
      <c r="C358" s="29"/>
      <c r="F358" s="29"/>
      <c r="G358" s="250"/>
      <c r="K358" s="29"/>
    </row>
    <row r="359" spans="3:11" ht="12.75" customHeight="1">
      <c r="C359" s="29"/>
      <c r="F359" s="29"/>
      <c r="G359" s="250"/>
    </row>
    <row r="360" spans="3:11" ht="12.75" customHeight="1">
      <c r="C360" s="29"/>
      <c r="F360" s="29"/>
      <c r="G360" s="250"/>
      <c r="K360" s="29"/>
    </row>
    <row r="361" spans="3:11" ht="12.75" customHeight="1">
      <c r="C361" s="29"/>
      <c r="F361" s="29"/>
      <c r="G361" s="250"/>
      <c r="K361" s="29"/>
    </row>
    <row r="362" spans="3:11" ht="12.75" customHeight="1">
      <c r="C362" s="29"/>
      <c r="F362" s="29"/>
      <c r="G362" s="250"/>
    </row>
    <row r="363" spans="3:11" ht="12.75" customHeight="1">
      <c r="F363" s="29"/>
      <c r="G363" s="250"/>
    </row>
    <row r="364" spans="3:11" ht="12.75" customHeight="1">
      <c r="F364" s="29"/>
      <c r="G364" s="250"/>
    </row>
    <row r="365" spans="3:11" ht="12.75" customHeight="1">
      <c r="C365" s="29"/>
      <c r="F365" s="29"/>
      <c r="G365" s="250"/>
    </row>
    <row r="366" spans="3:11" ht="12.75" customHeight="1">
      <c r="C366" s="29"/>
      <c r="F366" s="29"/>
      <c r="G366" s="250"/>
      <c r="H366" s="29"/>
      <c r="J366" s="29"/>
      <c r="K366" s="29"/>
    </row>
    <row r="367" spans="3:11" ht="12.75" customHeight="1">
      <c r="C367" s="29"/>
    </row>
  </sheetData>
  <mergeCells count="1">
    <mergeCell ref="A1:K1"/>
  </mergeCells>
  <phoneticPr fontId="17" type="noConversion"/>
  <pageMargins left="0.75" right="0.65" top="0.7" bottom="1.1000000000000001" header="0.5" footer="0.5"/>
  <pageSetup paperSize="256" orientation="portrait" r:id="rId1"/>
  <headerFooter alignWithMargins="0"/>
  <rowBreaks count="1" manualBreakCount="1">
    <brk id="125"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5"/>
  <dimension ref="A1:BI358"/>
  <sheetViews>
    <sheetView showGridLines="0" defaultGridColor="0" topLeftCell="A94" colorId="22" zoomScaleNormal="100" workbookViewId="0">
      <selection activeCell="Q109" sqref="Q109"/>
    </sheetView>
  </sheetViews>
  <sheetFormatPr defaultColWidth="9.77734375" defaultRowHeight="12.75" customHeight="1"/>
  <cols>
    <col min="1" max="1" width="5.6640625" style="36" customWidth="1"/>
    <col min="2" max="2" width="46.88671875" style="41" customWidth="1"/>
    <col min="3" max="4" width="9.5546875" style="36" customWidth="1"/>
    <col min="5" max="5" width="1.5546875" style="36" customWidth="1"/>
    <col min="6" max="7" width="9.33203125" style="36" customWidth="1"/>
    <col min="8" max="8" width="0.5546875" style="36" customWidth="1"/>
    <col min="9" max="10" width="9.33203125" style="36" customWidth="1"/>
    <col min="11" max="11" width="3.33203125" style="36" customWidth="1"/>
    <col min="12" max="26" width="9.33203125" style="36" customWidth="1"/>
    <col min="27" max="31" width="9.77734375" style="40"/>
    <col min="32" max="33" width="13.109375" style="40" customWidth="1"/>
    <col min="34" max="38" width="9.77734375" style="40"/>
    <col min="43" max="61" width="9.77734375" style="40"/>
    <col min="62" max="16384" width="9.77734375" style="38"/>
  </cols>
  <sheetData>
    <row r="1" spans="1:61" s="643" customFormat="1" ht="15" customHeight="1">
      <c r="A1" s="1508" t="s">
        <v>584</v>
      </c>
      <c r="B1" s="1508"/>
      <c r="C1" s="1508"/>
      <c r="D1" s="1508"/>
      <c r="E1" s="1508"/>
      <c r="F1" s="1508"/>
      <c r="G1" s="1508"/>
      <c r="H1" s="1508"/>
      <c r="I1" s="1508"/>
      <c r="J1" s="1508"/>
      <c r="K1" s="1508"/>
      <c r="L1" s="1508"/>
      <c r="M1" s="1508"/>
      <c r="N1" s="723"/>
      <c r="O1" s="723"/>
      <c r="P1" s="723"/>
      <c r="Q1" s="723"/>
      <c r="R1" s="723"/>
      <c r="S1" s="723"/>
      <c r="T1" s="723"/>
      <c r="U1" s="723"/>
      <c r="V1" s="723"/>
      <c r="W1" s="723"/>
      <c r="X1" s="723"/>
      <c r="Y1" s="723"/>
      <c r="Z1" s="723"/>
      <c r="AA1" s="665"/>
      <c r="AB1" s="665"/>
      <c r="AC1" s="665"/>
      <c r="AD1" s="665"/>
      <c r="AE1" s="665"/>
      <c r="AF1" s="665"/>
      <c r="AG1" s="665"/>
      <c r="AH1" s="665"/>
      <c r="AI1" s="665"/>
      <c r="AJ1" s="665"/>
      <c r="AK1" s="665"/>
      <c r="AL1" s="665"/>
      <c r="AQ1" s="665"/>
      <c r="AR1" s="665"/>
      <c r="AS1" s="665"/>
      <c r="AT1" s="665"/>
      <c r="AU1" s="665"/>
      <c r="AV1" s="665"/>
      <c r="AW1" s="665"/>
      <c r="AX1" s="665"/>
      <c r="AY1" s="665"/>
      <c r="AZ1" s="665"/>
      <c r="BA1" s="665"/>
      <c r="BB1" s="665"/>
      <c r="BC1" s="665"/>
      <c r="BD1" s="665"/>
      <c r="BE1" s="665"/>
      <c r="BF1" s="665"/>
      <c r="BG1" s="665"/>
      <c r="BH1" s="665"/>
      <c r="BI1" s="665"/>
    </row>
    <row r="2" spans="1:61" ht="14.25" customHeight="1">
      <c r="A2" s="210" t="s">
        <v>83</v>
      </c>
      <c r="B2" s="209"/>
      <c r="C2" s="1510" t="s">
        <v>439</v>
      </c>
      <c r="D2" s="1510"/>
      <c r="E2" s="542"/>
      <c r="F2" s="1509" t="s">
        <v>176</v>
      </c>
      <c r="G2" s="1509"/>
      <c r="H2" s="210"/>
      <c r="I2" s="1509" t="s">
        <v>29</v>
      </c>
      <c r="J2" s="1509"/>
      <c r="K2" s="145"/>
      <c r="L2" s="1509" t="s">
        <v>175</v>
      </c>
      <c r="M2" s="1509"/>
      <c r="N2" s="364"/>
      <c r="O2" s="364"/>
      <c r="P2" s="364"/>
      <c r="Q2" s="364"/>
      <c r="R2" s="364"/>
      <c r="S2" s="364"/>
      <c r="T2" s="364"/>
      <c r="U2" s="364"/>
      <c r="V2" s="364"/>
      <c r="W2" s="364"/>
      <c r="X2" s="364"/>
      <c r="Y2" s="364"/>
      <c r="Z2" s="364"/>
    </row>
    <row r="3" spans="1:61" ht="15.75">
      <c r="A3" s="77" t="s">
        <v>464</v>
      </c>
      <c r="B3" s="78" t="s">
        <v>35</v>
      </c>
      <c r="C3" s="700" t="s">
        <v>75</v>
      </c>
      <c r="D3" s="700" t="s">
        <v>194</v>
      </c>
      <c r="E3" s="697"/>
      <c r="F3" s="700" t="s">
        <v>75</v>
      </c>
      <c r="G3" s="700" t="s">
        <v>194</v>
      </c>
      <c r="H3" s="696"/>
      <c r="I3" s="700" t="s">
        <v>75</v>
      </c>
      <c r="J3" s="700" t="s">
        <v>194</v>
      </c>
      <c r="K3" s="696"/>
      <c r="L3" s="700" t="s">
        <v>75</v>
      </c>
      <c r="M3" s="700" t="s">
        <v>194</v>
      </c>
      <c r="N3" s="364"/>
      <c r="O3" s="364"/>
      <c r="P3" s="364"/>
      <c r="Q3" s="364"/>
      <c r="R3" s="364"/>
      <c r="S3" s="364"/>
      <c r="T3" s="364"/>
      <c r="U3" s="364"/>
      <c r="V3" s="364"/>
      <c r="W3" s="364"/>
      <c r="X3" s="364"/>
      <c r="Y3" s="364"/>
      <c r="Z3" s="364"/>
      <c r="AA3" s="548"/>
      <c r="AB3" s="548"/>
      <c r="AC3" s="548"/>
      <c r="AD3" s="548"/>
      <c r="AE3" s="548"/>
      <c r="AF3" s="548"/>
      <c r="AG3" s="548"/>
      <c r="AH3" s="548"/>
      <c r="AI3" s="548"/>
      <c r="AJ3" s="548"/>
      <c r="AK3" s="548"/>
      <c r="AL3" s="548"/>
      <c r="AQ3" s="548"/>
    </row>
    <row r="4" spans="1:61" s="39" customFormat="1" ht="14.25" customHeight="1">
      <c r="A4" s="458">
        <v>11</v>
      </c>
      <c r="B4" s="462" t="s">
        <v>36</v>
      </c>
      <c r="C4" s="1278">
        <v>231</v>
      </c>
      <c r="D4" s="1142">
        <v>1567522</v>
      </c>
      <c r="E4" s="1142"/>
      <c r="F4" s="1278">
        <v>65</v>
      </c>
      <c r="G4" s="1142">
        <v>241243</v>
      </c>
      <c r="H4" s="1143"/>
      <c r="I4" s="1278">
        <v>191</v>
      </c>
      <c r="J4" s="1142">
        <v>229377</v>
      </c>
      <c r="K4" s="1142"/>
      <c r="L4" s="1278">
        <v>766</v>
      </c>
      <c r="M4" s="1142">
        <v>329746</v>
      </c>
      <c r="N4" s="896"/>
      <c r="O4" s="896"/>
      <c r="P4" s="896"/>
      <c r="Q4" s="896"/>
      <c r="R4" s="896"/>
      <c r="S4" s="896"/>
      <c r="T4" s="896"/>
      <c r="U4" s="896"/>
      <c r="V4" s="896"/>
      <c r="W4" s="896"/>
      <c r="X4" s="896"/>
      <c r="Y4" s="896"/>
      <c r="Z4" s="896"/>
      <c r="AA4" s="548"/>
      <c r="AB4" s="548"/>
      <c r="AC4" s="835"/>
      <c r="AD4" s="835"/>
      <c r="AE4" s="548"/>
      <c r="AF4" s="835"/>
      <c r="AG4" s="835"/>
      <c r="AH4" s="548"/>
      <c r="AI4" s="835"/>
      <c r="AJ4" s="835"/>
      <c r="AK4" s="548"/>
      <c r="AL4" s="835"/>
      <c r="AQ4" s="548"/>
      <c r="AR4" s="548"/>
      <c r="AS4" s="548"/>
      <c r="AT4" s="548"/>
      <c r="AU4" s="548"/>
      <c r="AV4" s="548"/>
      <c r="AW4" s="548"/>
      <c r="AX4" s="548"/>
      <c r="AY4" s="548"/>
      <c r="AZ4" s="548"/>
      <c r="BA4" s="548"/>
      <c r="BB4" s="548"/>
      <c r="BC4" s="548"/>
      <c r="BD4" s="548"/>
      <c r="BE4" s="548"/>
      <c r="BF4" s="548"/>
      <c r="BG4" s="548"/>
      <c r="BH4" s="548"/>
      <c r="BI4" s="548"/>
    </row>
    <row r="5" spans="1:61" ht="14.25" customHeight="1">
      <c r="A5" s="458"/>
      <c r="B5" s="462"/>
      <c r="C5" s="1124"/>
      <c r="D5" s="1141"/>
      <c r="E5" s="1144"/>
      <c r="F5" s="1124"/>
      <c r="G5" s="1141"/>
      <c r="H5" s="1145"/>
      <c r="I5" s="1124"/>
      <c r="J5" s="1141"/>
      <c r="K5" s="1141"/>
      <c r="L5" s="1146"/>
      <c r="M5" s="1141"/>
      <c r="N5" s="896"/>
      <c r="O5" s="896"/>
      <c r="P5" s="896"/>
      <c r="Q5" s="896"/>
      <c r="R5" s="896"/>
      <c r="S5" s="896"/>
      <c r="T5" s="897"/>
      <c r="U5" s="838"/>
      <c r="V5" s="838"/>
      <c r="W5" s="838"/>
      <c r="X5" s="838"/>
      <c r="Y5" s="838"/>
      <c r="Z5" s="838"/>
      <c r="AA5" s="548"/>
      <c r="AC5" s="834"/>
      <c r="AD5" s="834"/>
      <c r="AF5" s="834"/>
      <c r="AG5" s="834"/>
      <c r="AI5" s="834"/>
      <c r="AJ5" s="834"/>
      <c r="AL5" s="834"/>
      <c r="AQ5" s="548"/>
    </row>
    <row r="6" spans="1:61" s="39" customFormat="1" ht="14.25" customHeight="1">
      <c r="A6" s="458">
        <v>21</v>
      </c>
      <c r="B6" s="462" t="s">
        <v>37</v>
      </c>
      <c r="C6" s="1278">
        <v>84</v>
      </c>
      <c r="D6" s="1142">
        <v>8337439</v>
      </c>
      <c r="E6" s="1142"/>
      <c r="F6" s="1278">
        <v>14</v>
      </c>
      <c r="G6" s="1142">
        <v>56535</v>
      </c>
      <c r="H6" s="1143"/>
      <c r="I6" s="1278">
        <v>91</v>
      </c>
      <c r="J6" s="1142">
        <v>473501</v>
      </c>
      <c r="K6" s="1142"/>
      <c r="L6" s="1278">
        <v>230</v>
      </c>
      <c r="M6" s="1142">
        <v>100978</v>
      </c>
      <c r="N6" s="896"/>
      <c r="O6" s="896"/>
      <c r="P6" s="896"/>
      <c r="Q6" s="896"/>
      <c r="R6" s="896"/>
      <c r="S6" s="897"/>
      <c r="T6" s="896"/>
      <c r="U6" s="896"/>
      <c r="V6" s="896"/>
      <c r="W6" s="896"/>
      <c r="X6" s="896"/>
      <c r="Y6" s="896"/>
      <c r="Z6" s="896"/>
      <c r="AA6" s="548"/>
      <c r="AB6" s="548"/>
      <c r="AC6" s="835"/>
      <c r="AD6" s="835"/>
      <c r="AE6" s="548"/>
      <c r="AF6" s="835"/>
      <c r="AG6" s="835"/>
      <c r="AH6" s="548"/>
      <c r="AI6" s="835"/>
      <c r="AJ6" s="835"/>
      <c r="AK6" s="548"/>
      <c r="AL6" s="835"/>
      <c r="AQ6" s="548"/>
      <c r="AR6" s="548"/>
      <c r="AS6" s="548"/>
      <c r="AT6" s="548"/>
      <c r="AU6" s="548"/>
      <c r="AV6" s="548"/>
      <c r="AW6" s="548"/>
      <c r="AX6" s="548"/>
      <c r="AY6" s="548"/>
      <c r="AZ6" s="548"/>
      <c r="BA6" s="548"/>
      <c r="BB6" s="548"/>
      <c r="BC6" s="548"/>
      <c r="BD6" s="548"/>
      <c r="BE6" s="548"/>
      <c r="BF6" s="548"/>
      <c r="BG6" s="548"/>
      <c r="BH6" s="548"/>
      <c r="BI6" s="548"/>
    </row>
    <row r="7" spans="1:61" ht="14.25" customHeight="1">
      <c r="A7" s="458"/>
      <c r="B7" s="462"/>
      <c r="C7" s="1124"/>
      <c r="D7" s="1141"/>
      <c r="E7" s="1144"/>
      <c r="F7" s="1124"/>
      <c r="G7" s="1141"/>
      <c r="H7" s="1145"/>
      <c r="I7" s="1124"/>
      <c r="J7" s="1141"/>
      <c r="K7" s="1141"/>
      <c r="L7" s="1124"/>
      <c r="M7" s="1141"/>
      <c r="N7" s="896"/>
      <c r="O7" s="896"/>
      <c r="P7" s="896"/>
      <c r="Q7" s="896"/>
      <c r="R7" s="896"/>
      <c r="S7" s="897"/>
      <c r="T7" s="897"/>
      <c r="U7" s="838"/>
      <c r="V7" s="838"/>
      <c r="W7" s="838"/>
      <c r="X7" s="838"/>
      <c r="Y7" s="838"/>
      <c r="Z7" s="838"/>
      <c r="AB7" s="548"/>
      <c r="AC7" s="835"/>
      <c r="AD7" s="835"/>
      <c r="AE7" s="548"/>
      <c r="AF7" s="835"/>
      <c r="AG7" s="835"/>
      <c r="AH7" s="548"/>
      <c r="AI7" s="835"/>
      <c r="AJ7" s="835"/>
      <c r="AK7" s="548"/>
      <c r="AL7" s="835"/>
      <c r="AQ7" s="548"/>
    </row>
    <row r="8" spans="1:61" s="39" customFormat="1" ht="14.25" customHeight="1">
      <c r="A8" s="458">
        <v>22</v>
      </c>
      <c r="B8" s="462" t="s">
        <v>38</v>
      </c>
      <c r="C8" s="1278">
        <v>95</v>
      </c>
      <c r="D8" s="1142">
        <v>12735464</v>
      </c>
      <c r="E8" s="1142"/>
      <c r="F8" s="1278">
        <v>10</v>
      </c>
      <c r="G8" s="1142">
        <v>29694</v>
      </c>
      <c r="H8" s="1143"/>
      <c r="I8" s="1278">
        <v>100</v>
      </c>
      <c r="J8" s="1142">
        <v>11652323</v>
      </c>
      <c r="K8" s="1142"/>
      <c r="L8" s="1278">
        <v>263</v>
      </c>
      <c r="M8" s="1142">
        <v>94822</v>
      </c>
      <c r="N8" s="896"/>
      <c r="O8" s="896"/>
      <c r="P8" s="896"/>
      <c r="Q8" s="896"/>
      <c r="R8" s="896"/>
      <c r="S8" s="896"/>
      <c r="T8" s="896"/>
      <c r="U8" s="896"/>
      <c r="V8" s="896"/>
      <c r="W8" s="896"/>
      <c r="X8" s="896"/>
      <c r="Y8" s="896"/>
      <c r="Z8" s="896"/>
      <c r="AA8" s="548"/>
      <c r="AB8" s="548"/>
      <c r="AC8" s="835"/>
      <c r="AD8" s="835"/>
      <c r="AE8" s="548"/>
      <c r="AF8" s="835"/>
      <c r="AG8" s="835"/>
      <c r="AH8" s="548"/>
      <c r="AI8" s="835"/>
      <c r="AJ8" s="835"/>
      <c r="AK8" s="548"/>
      <c r="AL8" s="835"/>
      <c r="AQ8" s="548"/>
      <c r="AR8" s="548"/>
      <c r="AS8" s="548"/>
      <c r="AT8" s="548"/>
      <c r="AU8" s="548"/>
      <c r="AV8" s="548"/>
      <c r="AW8" s="548"/>
      <c r="AX8" s="548"/>
      <c r="AY8" s="548"/>
      <c r="AZ8" s="548"/>
      <c r="BA8" s="548"/>
      <c r="BB8" s="548"/>
      <c r="BC8" s="548"/>
      <c r="BD8" s="548"/>
      <c r="BE8" s="548"/>
      <c r="BF8" s="548"/>
      <c r="BG8" s="548"/>
      <c r="BH8" s="548"/>
      <c r="BI8" s="548"/>
    </row>
    <row r="9" spans="1:61" ht="14.25" customHeight="1">
      <c r="A9" s="458"/>
      <c r="B9" s="462"/>
      <c r="C9" s="1124"/>
      <c r="D9" s="1141"/>
      <c r="E9" s="1144"/>
      <c r="F9" s="1124"/>
      <c r="G9" s="1141"/>
      <c r="H9" s="1145"/>
      <c r="I9" s="1124"/>
      <c r="J9" s="1141"/>
      <c r="K9" s="1141"/>
      <c r="L9" s="1124"/>
      <c r="M9" s="1141"/>
      <c r="N9" s="896"/>
      <c r="O9" s="896"/>
      <c r="P9" s="896"/>
      <c r="Q9" s="896"/>
      <c r="R9" s="896"/>
      <c r="S9" s="896"/>
      <c r="T9" s="897"/>
      <c r="U9" s="838"/>
      <c r="V9" s="838"/>
      <c r="W9" s="838"/>
      <c r="X9" s="838"/>
      <c r="Y9" s="838"/>
      <c r="Z9" s="838"/>
      <c r="AC9" s="834"/>
      <c r="AD9" s="834"/>
      <c r="AF9" s="834"/>
      <c r="AG9" s="834"/>
      <c r="AI9" s="834"/>
      <c r="AJ9" s="834"/>
      <c r="AL9" s="834"/>
      <c r="AQ9" s="548"/>
    </row>
    <row r="10" spans="1:61" s="39" customFormat="1" ht="14.25" customHeight="1">
      <c r="A10" s="458">
        <v>23</v>
      </c>
      <c r="B10" s="462" t="s">
        <v>39</v>
      </c>
      <c r="C10" s="1278">
        <v>4389</v>
      </c>
      <c r="D10" s="1142">
        <v>59394060</v>
      </c>
      <c r="E10" s="1142"/>
      <c r="F10" s="1278">
        <v>414</v>
      </c>
      <c r="G10" s="1142">
        <v>223079</v>
      </c>
      <c r="H10" s="1143"/>
      <c r="I10" s="1278">
        <v>1375</v>
      </c>
      <c r="J10" s="1142">
        <v>1870035</v>
      </c>
      <c r="K10" s="1142"/>
      <c r="L10" s="1278">
        <v>14392</v>
      </c>
      <c r="M10" s="1142">
        <v>4610889</v>
      </c>
      <c r="N10" s="896"/>
      <c r="O10" s="896"/>
      <c r="P10" s="896"/>
      <c r="Q10" s="896"/>
      <c r="R10" s="896"/>
      <c r="S10" s="897"/>
      <c r="T10" s="896"/>
      <c r="U10" s="896"/>
      <c r="V10" s="896"/>
      <c r="W10" s="896"/>
      <c r="X10" s="896"/>
      <c r="Y10" s="896"/>
      <c r="Z10" s="896"/>
      <c r="AA10" s="548"/>
      <c r="AB10" s="835"/>
      <c r="AC10" s="835"/>
      <c r="AD10" s="835"/>
      <c r="AE10" s="548"/>
      <c r="AF10" s="835"/>
      <c r="AG10" s="835"/>
      <c r="AH10" s="835"/>
      <c r="AI10" s="835"/>
      <c r="AJ10" s="835"/>
      <c r="AK10" s="835"/>
      <c r="AL10" s="835"/>
      <c r="AQ10" s="548"/>
      <c r="AR10" s="548"/>
      <c r="AS10" s="548"/>
      <c r="AT10" s="548"/>
      <c r="AU10" s="548"/>
      <c r="AV10" s="548"/>
      <c r="AW10" s="548"/>
      <c r="AX10" s="548"/>
      <c r="AY10" s="548"/>
      <c r="AZ10" s="548"/>
      <c r="BA10" s="548"/>
      <c r="BB10" s="548"/>
      <c r="BC10" s="548"/>
      <c r="BD10" s="548"/>
      <c r="BE10" s="548"/>
      <c r="BF10" s="548"/>
      <c r="BG10" s="548"/>
      <c r="BH10" s="548"/>
      <c r="BI10" s="548"/>
    </row>
    <row r="11" spans="1:61" ht="14.25" customHeight="1">
      <c r="A11" s="66">
        <v>236</v>
      </c>
      <c r="B11" s="67" t="s">
        <v>87</v>
      </c>
      <c r="C11" s="1124">
        <v>1159</v>
      </c>
      <c r="D11" s="1124">
        <v>15173937</v>
      </c>
      <c r="E11" s="1124"/>
      <c r="F11" s="1124">
        <v>127</v>
      </c>
      <c r="G11" s="1124">
        <v>74600</v>
      </c>
      <c r="H11" s="1145"/>
      <c r="I11" s="1124">
        <v>466</v>
      </c>
      <c r="J11" s="1124">
        <v>571550</v>
      </c>
      <c r="K11" s="1124"/>
      <c r="L11" s="1124">
        <v>4561</v>
      </c>
      <c r="M11" s="1124">
        <v>1270342</v>
      </c>
      <c r="N11" s="897"/>
      <c r="O11" s="897"/>
      <c r="P11" s="897"/>
      <c r="Q11" s="897"/>
      <c r="R11" s="897"/>
      <c r="S11" s="896"/>
      <c r="T11" s="881"/>
      <c r="U11" s="208"/>
      <c r="V11" s="208"/>
      <c r="W11" s="208"/>
      <c r="X11" s="208"/>
      <c r="Y11" s="208"/>
      <c r="Z11" s="208"/>
      <c r="AA11" s="548"/>
      <c r="AB11" s="834"/>
      <c r="AC11" s="834"/>
      <c r="AD11" s="834"/>
      <c r="AF11" s="834"/>
      <c r="AG11" s="834"/>
      <c r="AI11" s="834"/>
      <c r="AJ11" s="834"/>
      <c r="AK11" s="834"/>
      <c r="AL11" s="834"/>
    </row>
    <row r="12" spans="1:61" ht="14.25" customHeight="1">
      <c r="A12" s="66">
        <v>237</v>
      </c>
      <c r="B12" s="67" t="s">
        <v>88</v>
      </c>
      <c r="C12" s="1124">
        <v>231</v>
      </c>
      <c r="D12" s="1124">
        <v>20443464</v>
      </c>
      <c r="E12" s="1124"/>
      <c r="F12" s="1124">
        <v>13</v>
      </c>
      <c r="G12" s="1124">
        <v>16571</v>
      </c>
      <c r="H12" s="1145"/>
      <c r="I12" s="1124">
        <v>158</v>
      </c>
      <c r="J12" s="1124">
        <v>520465</v>
      </c>
      <c r="K12" s="1124"/>
      <c r="L12" s="1124">
        <v>495</v>
      </c>
      <c r="M12" s="1124">
        <v>248918</v>
      </c>
      <c r="N12" s="897"/>
      <c r="O12" s="897"/>
      <c r="P12" s="897"/>
      <c r="Q12" s="897"/>
      <c r="R12" s="897"/>
      <c r="S12" s="897"/>
      <c r="T12" s="881"/>
      <c r="U12" s="208"/>
      <c r="V12" s="208"/>
      <c r="W12" s="208"/>
      <c r="X12" s="208"/>
      <c r="Y12" s="208"/>
      <c r="Z12" s="208"/>
      <c r="AB12" s="548"/>
      <c r="AC12" s="835"/>
      <c r="AD12" s="835"/>
      <c r="AE12" s="548"/>
      <c r="AF12" s="835"/>
      <c r="AG12" s="835"/>
      <c r="AH12" s="548"/>
      <c r="AI12" s="835"/>
      <c r="AJ12" s="835"/>
      <c r="AK12" s="548"/>
      <c r="AL12" s="835"/>
    </row>
    <row r="13" spans="1:61" ht="14.25" customHeight="1">
      <c r="A13" s="66">
        <v>238</v>
      </c>
      <c r="B13" s="67" t="s">
        <v>89</v>
      </c>
      <c r="C13" s="1124">
        <v>2999</v>
      </c>
      <c r="D13" s="1124">
        <v>23776659</v>
      </c>
      <c r="E13" s="1124"/>
      <c r="F13" s="1124">
        <v>274</v>
      </c>
      <c r="G13" s="1124">
        <v>131908</v>
      </c>
      <c r="H13" s="1145"/>
      <c r="I13" s="1124">
        <v>751</v>
      </c>
      <c r="J13" s="1124">
        <v>778020</v>
      </c>
      <c r="K13" s="1124"/>
      <c r="L13" s="1124">
        <v>9336</v>
      </c>
      <c r="M13" s="1124">
        <v>3091629</v>
      </c>
      <c r="N13" s="897"/>
      <c r="O13" s="897"/>
      <c r="P13" s="897"/>
      <c r="Q13" s="897"/>
      <c r="R13" s="897"/>
      <c r="S13" s="896"/>
      <c r="T13" s="881"/>
      <c r="U13" s="208"/>
      <c r="V13" s="208"/>
      <c r="W13" s="208"/>
      <c r="X13" s="208"/>
      <c r="Y13" s="208"/>
      <c r="Z13" s="208"/>
      <c r="AA13" s="548"/>
      <c r="AB13" s="834"/>
      <c r="AC13" s="834"/>
      <c r="AD13" s="834"/>
      <c r="AF13" s="834"/>
      <c r="AG13" s="834"/>
      <c r="AI13" s="834"/>
      <c r="AJ13" s="834"/>
      <c r="AK13" s="834"/>
      <c r="AL13" s="834"/>
    </row>
    <row r="14" spans="1:61" ht="14.25" customHeight="1">
      <c r="A14" s="463"/>
      <c r="B14" s="420"/>
      <c r="C14" s="1124"/>
      <c r="D14" s="1141"/>
      <c r="E14" s="1141"/>
      <c r="F14" s="1124"/>
      <c r="G14" s="1141"/>
      <c r="H14" s="1145"/>
      <c r="I14" s="1124"/>
      <c r="J14" s="1141"/>
      <c r="K14" s="1141"/>
      <c r="L14" s="1124"/>
      <c r="M14" s="1141"/>
      <c r="N14" s="897"/>
      <c r="O14" s="897"/>
      <c r="P14" s="897"/>
      <c r="Q14" s="897"/>
      <c r="R14" s="897"/>
      <c r="S14" s="896"/>
      <c r="T14" s="850"/>
      <c r="U14" s="73"/>
      <c r="V14" s="73"/>
      <c r="W14" s="73"/>
      <c r="X14" s="73"/>
      <c r="Y14" s="73"/>
      <c r="Z14" s="73"/>
      <c r="AA14" s="548"/>
      <c r="AB14" s="834"/>
      <c r="AC14" s="834"/>
      <c r="AD14" s="834"/>
      <c r="AF14" s="834"/>
      <c r="AG14" s="834"/>
      <c r="AI14" s="834"/>
      <c r="AJ14" s="834"/>
      <c r="AK14" s="834"/>
      <c r="AL14" s="834"/>
      <c r="AQ14" s="548"/>
    </row>
    <row r="15" spans="1:61" s="39" customFormat="1" ht="14.25" customHeight="1">
      <c r="A15" s="464" t="s">
        <v>90</v>
      </c>
      <c r="B15" s="462" t="s">
        <v>40</v>
      </c>
      <c r="C15" s="1278">
        <v>3344</v>
      </c>
      <c r="D15" s="1142">
        <v>318141746</v>
      </c>
      <c r="E15" s="1142"/>
      <c r="F15" s="1278">
        <v>406</v>
      </c>
      <c r="G15" s="1142">
        <v>5347684</v>
      </c>
      <c r="H15" s="1143"/>
      <c r="I15" s="1278">
        <v>1483</v>
      </c>
      <c r="J15" s="1142">
        <v>13680546</v>
      </c>
      <c r="K15" s="1142"/>
      <c r="L15" s="1278">
        <v>7357</v>
      </c>
      <c r="M15" s="1142">
        <v>5819960</v>
      </c>
      <c r="N15" s="896"/>
      <c r="O15" s="896"/>
      <c r="P15" s="896"/>
      <c r="Q15" s="896"/>
      <c r="R15" s="896"/>
      <c r="S15" s="1279"/>
      <c r="T15" s="896"/>
      <c r="U15" s="896"/>
      <c r="V15" s="896"/>
      <c r="W15" s="896"/>
      <c r="X15" s="896"/>
      <c r="Y15" s="896"/>
      <c r="Z15" s="896"/>
      <c r="AA15" s="548"/>
      <c r="AB15" s="835"/>
      <c r="AC15" s="835"/>
      <c r="AD15" s="835"/>
      <c r="AE15" s="548"/>
      <c r="AF15" s="835"/>
      <c r="AG15" s="835"/>
      <c r="AH15" s="835"/>
      <c r="AI15" s="835"/>
      <c r="AJ15" s="835"/>
      <c r="AK15" s="835"/>
      <c r="AL15" s="835"/>
      <c r="AQ15" s="548"/>
      <c r="AR15" s="548"/>
      <c r="AS15" s="548"/>
      <c r="AT15" s="548"/>
      <c r="AU15" s="548"/>
      <c r="AV15" s="548"/>
      <c r="AW15" s="548"/>
      <c r="AX15" s="548"/>
      <c r="AY15" s="548"/>
      <c r="AZ15" s="548"/>
      <c r="BA15" s="548"/>
      <c r="BB15" s="548"/>
      <c r="BC15" s="548"/>
      <c r="BD15" s="548"/>
      <c r="BE15" s="548"/>
      <c r="BF15" s="548"/>
      <c r="BG15" s="548"/>
      <c r="BH15" s="548"/>
      <c r="BI15" s="548"/>
    </row>
    <row r="16" spans="1:61" ht="14.25" customHeight="1">
      <c r="A16" s="463">
        <v>311</v>
      </c>
      <c r="B16" s="420" t="s">
        <v>91</v>
      </c>
      <c r="C16" s="1124">
        <v>278</v>
      </c>
      <c r="D16" s="1124">
        <v>23874207</v>
      </c>
      <c r="E16" s="1124"/>
      <c r="F16" s="1124">
        <v>30</v>
      </c>
      <c r="G16" s="1124">
        <v>345781</v>
      </c>
      <c r="H16" s="1145"/>
      <c r="I16" s="1124">
        <v>103</v>
      </c>
      <c r="J16" s="1124">
        <v>1497158</v>
      </c>
      <c r="K16" s="1124"/>
      <c r="L16" s="1124">
        <v>631</v>
      </c>
      <c r="M16" s="1124">
        <v>535813</v>
      </c>
      <c r="N16" s="896"/>
      <c r="O16" s="896"/>
      <c r="P16" s="896"/>
      <c r="Q16" s="896"/>
      <c r="R16" s="896"/>
      <c r="S16" s="881"/>
      <c r="T16" s="881"/>
      <c r="U16" s="208"/>
      <c r="V16" s="208"/>
      <c r="W16" s="208"/>
      <c r="X16" s="208"/>
      <c r="Y16" s="208"/>
      <c r="Z16" s="208"/>
      <c r="AA16" s="548"/>
      <c r="AC16" s="834"/>
      <c r="AD16" s="834"/>
      <c r="AF16" s="834"/>
      <c r="AG16" s="834"/>
      <c r="AI16" s="834"/>
      <c r="AJ16" s="834"/>
      <c r="AL16" s="834"/>
    </row>
    <row r="17" spans="1:38" ht="14.25" customHeight="1">
      <c r="A17" s="463">
        <v>312</v>
      </c>
      <c r="B17" s="420" t="s">
        <v>177</v>
      </c>
      <c r="C17" s="1124">
        <v>38</v>
      </c>
      <c r="D17" s="1124">
        <v>24461830</v>
      </c>
      <c r="E17" s="1124"/>
      <c r="F17" s="1124">
        <v>6</v>
      </c>
      <c r="G17" s="1124">
        <v>387946</v>
      </c>
      <c r="H17" s="1145"/>
      <c r="I17" s="1124">
        <v>11</v>
      </c>
      <c r="J17" s="1124">
        <v>199098</v>
      </c>
      <c r="K17" s="1124"/>
      <c r="L17" s="1124">
        <v>96</v>
      </c>
      <c r="M17" s="1124">
        <v>83183</v>
      </c>
      <c r="N17" s="897"/>
      <c r="O17" s="897"/>
      <c r="P17" s="897"/>
      <c r="Q17" s="897"/>
      <c r="R17" s="897"/>
      <c r="S17" s="881"/>
      <c r="T17" s="881"/>
      <c r="U17" s="208"/>
      <c r="V17" s="208"/>
      <c r="W17" s="208"/>
      <c r="X17" s="208"/>
      <c r="Y17" s="208"/>
      <c r="Z17" s="208"/>
      <c r="AA17" s="548"/>
      <c r="AC17" s="834"/>
      <c r="AD17" s="834"/>
      <c r="AF17" s="834"/>
      <c r="AG17" s="834"/>
      <c r="AI17" s="834"/>
      <c r="AJ17" s="834"/>
      <c r="AL17" s="834"/>
    </row>
    <row r="18" spans="1:38" ht="14.25" customHeight="1">
      <c r="A18" s="463">
        <v>313</v>
      </c>
      <c r="B18" s="420" t="s">
        <v>92</v>
      </c>
      <c r="C18" s="1124">
        <v>13</v>
      </c>
      <c r="D18" s="1124">
        <v>201928</v>
      </c>
      <c r="E18" s="1124"/>
      <c r="F18" s="1124" t="s">
        <v>428</v>
      </c>
      <c r="G18" s="1124" t="s">
        <v>428</v>
      </c>
      <c r="H18" s="1145"/>
      <c r="I18" s="1124" t="s">
        <v>428</v>
      </c>
      <c r="J18" s="1124" t="s">
        <v>428</v>
      </c>
      <c r="K18" s="1124"/>
      <c r="L18" s="1124">
        <v>40</v>
      </c>
      <c r="M18" s="1124">
        <v>27290</v>
      </c>
      <c r="N18" s="897"/>
      <c r="O18" s="897"/>
      <c r="P18" s="897"/>
      <c r="Q18" s="897"/>
      <c r="R18" s="897"/>
      <c r="S18" s="850"/>
      <c r="T18" s="881"/>
      <c r="U18" s="208"/>
      <c r="V18" s="208"/>
      <c r="W18" s="208"/>
      <c r="X18" s="208"/>
      <c r="Y18" s="208"/>
      <c r="Z18" s="208"/>
      <c r="AC18" s="835"/>
      <c r="AD18" s="835"/>
      <c r="AE18" s="548"/>
      <c r="AF18" s="548"/>
      <c r="AG18" s="548"/>
      <c r="AH18" s="548"/>
      <c r="AI18" s="835"/>
      <c r="AJ18" s="835"/>
      <c r="AK18" s="548"/>
      <c r="AL18" s="835"/>
    </row>
    <row r="19" spans="1:38" ht="14.25" customHeight="1">
      <c r="A19" s="463">
        <v>314</v>
      </c>
      <c r="B19" s="420" t="s">
        <v>93</v>
      </c>
      <c r="C19" s="1124">
        <v>29</v>
      </c>
      <c r="D19" s="1124">
        <v>490007</v>
      </c>
      <c r="E19" s="1124"/>
      <c r="F19" s="1124">
        <v>3</v>
      </c>
      <c r="G19" s="1124">
        <v>5150</v>
      </c>
      <c r="H19" s="1145"/>
      <c r="I19" s="1124">
        <v>11</v>
      </c>
      <c r="J19" s="1124">
        <v>21333</v>
      </c>
      <c r="K19" s="1124"/>
      <c r="L19" s="1124">
        <v>52</v>
      </c>
      <c r="M19" s="1124">
        <v>20891</v>
      </c>
      <c r="N19" s="896"/>
      <c r="O19" s="896"/>
      <c r="P19" s="896"/>
      <c r="Q19" s="896"/>
      <c r="R19" s="896"/>
      <c r="S19" s="896"/>
      <c r="T19" s="881"/>
      <c r="U19" s="208"/>
      <c r="V19" s="208"/>
      <c r="W19" s="208"/>
      <c r="X19" s="208"/>
      <c r="Y19" s="208"/>
      <c r="Z19" s="208"/>
      <c r="AB19" s="548"/>
      <c r="AC19" s="834"/>
      <c r="AD19" s="834"/>
      <c r="AF19" s="834"/>
      <c r="AG19" s="834"/>
      <c r="AI19" s="834"/>
      <c r="AJ19" s="834"/>
      <c r="AL19" s="834"/>
    </row>
    <row r="20" spans="1:38" ht="14.25" customHeight="1">
      <c r="A20" s="463">
        <v>315</v>
      </c>
      <c r="B20" s="420" t="s">
        <v>178</v>
      </c>
      <c r="C20" s="1124">
        <v>201</v>
      </c>
      <c r="D20" s="1124">
        <v>2030336</v>
      </c>
      <c r="E20" s="1124"/>
      <c r="F20" s="1124">
        <v>19</v>
      </c>
      <c r="G20" s="1124">
        <v>5281</v>
      </c>
      <c r="H20" s="1145"/>
      <c r="I20" s="1124">
        <v>92</v>
      </c>
      <c r="J20" s="1124">
        <v>442872</v>
      </c>
      <c r="K20" s="1124"/>
      <c r="L20" s="1124">
        <v>857</v>
      </c>
      <c r="M20" s="1124">
        <v>281479</v>
      </c>
      <c r="N20" s="897"/>
      <c r="O20" s="897"/>
      <c r="P20" s="897"/>
      <c r="Q20" s="897"/>
      <c r="R20" s="897"/>
      <c r="S20" s="881"/>
      <c r="T20" s="881"/>
      <c r="U20" s="208"/>
      <c r="V20" s="208"/>
      <c r="W20" s="208"/>
      <c r="X20" s="208"/>
      <c r="Y20" s="208"/>
      <c r="Z20" s="208"/>
      <c r="AC20" s="834"/>
      <c r="AD20" s="834"/>
      <c r="AF20" s="834"/>
      <c r="AG20" s="834"/>
      <c r="AI20" s="834"/>
      <c r="AJ20" s="834"/>
      <c r="AL20" s="834"/>
    </row>
    <row r="21" spans="1:38" ht="14.25" customHeight="1">
      <c r="A21" s="463">
        <v>316</v>
      </c>
      <c r="B21" s="420" t="s">
        <v>94</v>
      </c>
      <c r="C21" s="1124">
        <v>22</v>
      </c>
      <c r="D21" s="1124">
        <v>2805465</v>
      </c>
      <c r="E21" s="1124"/>
      <c r="F21" s="1124" t="s">
        <v>428</v>
      </c>
      <c r="G21" s="1124" t="s">
        <v>428</v>
      </c>
      <c r="H21" s="1145"/>
      <c r="I21" s="1124" t="s">
        <v>428</v>
      </c>
      <c r="J21" s="1124" t="s">
        <v>428</v>
      </c>
      <c r="K21" s="1124"/>
      <c r="L21" s="1124">
        <v>48</v>
      </c>
      <c r="M21" s="1124">
        <v>16582</v>
      </c>
      <c r="N21" s="896"/>
      <c r="O21" s="896"/>
      <c r="P21" s="896"/>
      <c r="Q21" s="896"/>
      <c r="R21" s="896"/>
      <c r="S21" s="881"/>
      <c r="T21" s="881"/>
      <c r="U21" s="208"/>
      <c r="V21" s="208"/>
      <c r="W21" s="208"/>
      <c r="X21" s="208"/>
      <c r="Y21" s="208"/>
      <c r="Z21" s="208"/>
      <c r="AC21" s="834"/>
      <c r="AD21" s="834"/>
      <c r="AI21" s="834"/>
      <c r="AJ21" s="834"/>
      <c r="AL21" s="834"/>
    </row>
    <row r="22" spans="1:38" ht="14.25" customHeight="1">
      <c r="A22" s="463">
        <v>321</v>
      </c>
      <c r="B22" s="420" t="s">
        <v>95</v>
      </c>
      <c r="C22" s="1124">
        <v>69</v>
      </c>
      <c r="D22" s="1124">
        <v>400530</v>
      </c>
      <c r="E22" s="1124"/>
      <c r="F22" s="1124">
        <v>7</v>
      </c>
      <c r="G22" s="1124">
        <v>4287</v>
      </c>
      <c r="H22" s="1145"/>
      <c r="I22" s="1124">
        <v>48</v>
      </c>
      <c r="J22" s="1124">
        <v>136071</v>
      </c>
      <c r="K22" s="1124"/>
      <c r="L22" s="1124">
        <v>290</v>
      </c>
      <c r="M22" s="1124">
        <v>208679</v>
      </c>
      <c r="N22" s="896"/>
      <c r="O22" s="896"/>
      <c r="P22" s="896"/>
      <c r="Q22" s="896"/>
      <c r="R22" s="896"/>
      <c r="S22" s="881"/>
      <c r="T22" s="881"/>
      <c r="U22" s="208"/>
      <c r="V22" s="208"/>
      <c r="W22" s="208"/>
      <c r="X22" s="208"/>
      <c r="Y22" s="208"/>
      <c r="Z22" s="208"/>
      <c r="AA22" s="548"/>
      <c r="AC22" s="834"/>
      <c r="AD22" s="834"/>
      <c r="AF22" s="834"/>
      <c r="AG22" s="834"/>
      <c r="AI22" s="834"/>
      <c r="AJ22" s="834"/>
      <c r="AL22" s="834"/>
    </row>
    <row r="23" spans="1:38" ht="14.25" customHeight="1">
      <c r="A23" s="463">
        <v>322</v>
      </c>
      <c r="B23" s="420" t="s">
        <v>96</v>
      </c>
      <c r="C23" s="1124">
        <v>46</v>
      </c>
      <c r="D23" s="1124">
        <v>2783013</v>
      </c>
      <c r="E23" s="1124"/>
      <c r="F23" s="1124">
        <v>13</v>
      </c>
      <c r="G23" s="1124">
        <v>246778</v>
      </c>
      <c r="H23" s="1145"/>
      <c r="I23" s="1124">
        <v>23</v>
      </c>
      <c r="J23" s="1124">
        <v>210095</v>
      </c>
      <c r="K23" s="1124"/>
      <c r="L23" s="1124">
        <v>97</v>
      </c>
      <c r="M23" s="1124">
        <v>177005</v>
      </c>
      <c r="N23" s="881"/>
      <c r="O23" s="881"/>
      <c r="P23" s="881"/>
      <c r="Q23" s="881"/>
      <c r="R23" s="881"/>
      <c r="S23" s="881"/>
      <c r="T23" s="881"/>
      <c r="U23" s="208"/>
      <c r="V23" s="208"/>
      <c r="W23" s="208"/>
      <c r="X23" s="208"/>
      <c r="Y23" s="208"/>
      <c r="Z23" s="208"/>
      <c r="AC23" s="834"/>
      <c r="AD23" s="834"/>
      <c r="AF23" s="834"/>
      <c r="AG23" s="834"/>
      <c r="AI23" s="834"/>
      <c r="AJ23" s="834"/>
      <c r="AL23" s="834"/>
    </row>
    <row r="24" spans="1:38" ht="14.25" customHeight="1">
      <c r="A24" s="463">
        <v>323</v>
      </c>
      <c r="B24" s="420" t="s">
        <v>97</v>
      </c>
      <c r="C24" s="1124">
        <v>191</v>
      </c>
      <c r="D24" s="1124">
        <v>4434097</v>
      </c>
      <c r="E24" s="1124"/>
      <c r="F24" s="1124">
        <v>17</v>
      </c>
      <c r="G24" s="1124">
        <v>37813</v>
      </c>
      <c r="H24" s="1145"/>
      <c r="I24" s="1124">
        <v>83</v>
      </c>
      <c r="J24" s="1124">
        <v>182078</v>
      </c>
      <c r="K24" s="1124"/>
      <c r="L24" s="1124">
        <v>671</v>
      </c>
      <c r="M24" s="1124">
        <v>394855</v>
      </c>
      <c r="N24" s="881"/>
      <c r="O24" s="881"/>
      <c r="P24" s="881"/>
      <c r="Q24" s="881"/>
      <c r="R24" s="881"/>
      <c r="S24" s="881"/>
      <c r="T24" s="881"/>
      <c r="U24" s="208"/>
      <c r="V24" s="208"/>
      <c r="W24" s="208"/>
      <c r="X24" s="208"/>
      <c r="Y24" s="208"/>
      <c r="Z24" s="208"/>
      <c r="AC24" s="834"/>
      <c r="AD24" s="834"/>
      <c r="AF24" s="834"/>
      <c r="AG24" s="834"/>
      <c r="AI24" s="834"/>
      <c r="AJ24" s="834"/>
      <c r="AL24" s="834"/>
    </row>
    <row r="25" spans="1:38" ht="14.25" customHeight="1">
      <c r="A25" s="463">
        <v>324</v>
      </c>
      <c r="B25" s="420" t="s">
        <v>98</v>
      </c>
      <c r="C25" s="1124">
        <v>31</v>
      </c>
      <c r="D25" s="1124">
        <v>26960247</v>
      </c>
      <c r="E25" s="1124"/>
      <c r="F25" s="1124">
        <v>3</v>
      </c>
      <c r="G25" s="1124">
        <v>52071</v>
      </c>
      <c r="H25" s="1145"/>
      <c r="I25" s="1124">
        <v>11</v>
      </c>
      <c r="J25" s="1124">
        <v>384219</v>
      </c>
      <c r="K25" s="1124"/>
      <c r="L25" s="1124">
        <v>40</v>
      </c>
      <c r="M25" s="1124">
        <v>28527</v>
      </c>
      <c r="N25" s="881"/>
      <c r="O25" s="881"/>
      <c r="P25" s="881"/>
      <c r="Q25" s="881"/>
      <c r="R25" s="881"/>
      <c r="S25" s="881"/>
      <c r="T25" s="881"/>
      <c r="U25" s="208"/>
      <c r="V25" s="208"/>
      <c r="W25" s="208"/>
      <c r="X25" s="208"/>
      <c r="Y25" s="208"/>
      <c r="Z25" s="208"/>
      <c r="AC25" s="834"/>
      <c r="AD25" s="834"/>
      <c r="AF25" s="834"/>
      <c r="AG25" s="834"/>
      <c r="AI25" s="834"/>
      <c r="AJ25" s="834"/>
      <c r="AL25" s="834"/>
    </row>
    <row r="26" spans="1:38" ht="14.25" customHeight="1">
      <c r="A26" s="463">
        <v>325</v>
      </c>
      <c r="B26" s="420" t="s">
        <v>99</v>
      </c>
      <c r="C26" s="1124">
        <v>271</v>
      </c>
      <c r="D26" s="1124">
        <v>65073732</v>
      </c>
      <c r="E26" s="1124"/>
      <c r="F26" s="1124">
        <v>32</v>
      </c>
      <c r="G26" s="1124">
        <v>1345758</v>
      </c>
      <c r="H26" s="1145"/>
      <c r="I26" s="1124">
        <v>93</v>
      </c>
      <c r="J26" s="1124">
        <v>1283660</v>
      </c>
      <c r="K26" s="1124"/>
      <c r="L26" s="1124">
        <v>330</v>
      </c>
      <c r="M26" s="1124">
        <v>306577</v>
      </c>
      <c r="N26" s="850"/>
      <c r="O26" s="850"/>
      <c r="P26" s="850"/>
      <c r="Q26" s="850"/>
      <c r="R26" s="850"/>
      <c r="S26" s="881"/>
      <c r="T26" s="881"/>
      <c r="U26" s="208"/>
      <c r="V26" s="208"/>
      <c r="W26" s="208"/>
      <c r="X26" s="208"/>
      <c r="Y26" s="208"/>
      <c r="Z26" s="208"/>
      <c r="AC26" s="834"/>
      <c r="AD26" s="834"/>
      <c r="AF26" s="834"/>
      <c r="AG26" s="834"/>
      <c r="AI26" s="834"/>
      <c r="AJ26" s="834"/>
      <c r="AL26" s="834"/>
    </row>
    <row r="27" spans="1:38" ht="14.25" customHeight="1">
      <c r="A27" s="463">
        <v>326</v>
      </c>
      <c r="B27" s="420" t="s">
        <v>100</v>
      </c>
      <c r="C27" s="1124">
        <v>92</v>
      </c>
      <c r="D27" s="1124">
        <v>1558202</v>
      </c>
      <c r="E27" s="1124"/>
      <c r="F27" s="1124">
        <v>21</v>
      </c>
      <c r="G27" s="1124">
        <v>90874</v>
      </c>
      <c r="H27" s="1145"/>
      <c r="I27" s="1124">
        <v>39</v>
      </c>
      <c r="J27" s="1124">
        <v>165596</v>
      </c>
      <c r="K27" s="1124"/>
      <c r="L27" s="1124">
        <v>213</v>
      </c>
      <c r="M27" s="1124">
        <v>244414</v>
      </c>
      <c r="N27" s="896"/>
      <c r="O27" s="896"/>
      <c r="P27" s="896"/>
      <c r="Q27" s="896"/>
      <c r="R27" s="896"/>
      <c r="S27" s="881"/>
      <c r="T27" s="881"/>
      <c r="U27" s="208"/>
      <c r="V27" s="208"/>
      <c r="W27" s="208"/>
      <c r="X27" s="208"/>
      <c r="Y27" s="208"/>
      <c r="Z27" s="208"/>
      <c r="AC27" s="834"/>
      <c r="AD27" s="834"/>
      <c r="AF27" s="834"/>
      <c r="AG27" s="834"/>
      <c r="AI27" s="834"/>
      <c r="AJ27" s="834"/>
      <c r="AL27" s="834"/>
    </row>
    <row r="28" spans="1:38" ht="14.25" customHeight="1">
      <c r="A28" s="463">
        <v>327</v>
      </c>
      <c r="B28" s="420" t="s">
        <v>101</v>
      </c>
      <c r="C28" s="1124">
        <v>84</v>
      </c>
      <c r="D28" s="1124">
        <v>1346530</v>
      </c>
      <c r="E28" s="1124"/>
      <c r="F28" s="1124">
        <v>9</v>
      </c>
      <c r="G28" s="1124">
        <v>358218</v>
      </c>
      <c r="H28" s="1145"/>
      <c r="I28" s="1124">
        <v>44</v>
      </c>
      <c r="J28" s="1124">
        <v>408715</v>
      </c>
      <c r="K28" s="1124"/>
      <c r="L28" s="1124">
        <v>173</v>
      </c>
      <c r="M28" s="1124">
        <v>181741</v>
      </c>
      <c r="N28" s="881"/>
      <c r="O28" s="881"/>
      <c r="P28" s="881"/>
      <c r="Q28" s="881"/>
      <c r="R28" s="881"/>
      <c r="S28" s="881"/>
      <c r="T28" s="881"/>
      <c r="U28" s="208"/>
      <c r="V28" s="208"/>
      <c r="W28" s="208"/>
      <c r="X28" s="208"/>
      <c r="Y28" s="208"/>
      <c r="Z28" s="208"/>
      <c r="AC28" s="834"/>
      <c r="AD28" s="834"/>
      <c r="AF28" s="834"/>
      <c r="AG28" s="834"/>
      <c r="AI28" s="834"/>
      <c r="AJ28" s="834"/>
      <c r="AL28" s="834"/>
    </row>
    <row r="29" spans="1:38" ht="14.25" customHeight="1">
      <c r="A29" s="463">
        <v>331</v>
      </c>
      <c r="B29" s="420" t="s">
        <v>102</v>
      </c>
      <c r="C29" s="1124">
        <v>70</v>
      </c>
      <c r="D29" s="1124">
        <v>1411441</v>
      </c>
      <c r="E29" s="1124"/>
      <c r="F29" s="1124">
        <v>9</v>
      </c>
      <c r="G29" s="1124">
        <v>100952</v>
      </c>
      <c r="H29" s="1145"/>
      <c r="I29" s="1124">
        <v>33</v>
      </c>
      <c r="J29" s="1124">
        <v>420158</v>
      </c>
      <c r="K29" s="1124"/>
      <c r="L29" s="1124">
        <v>175</v>
      </c>
      <c r="M29" s="1124">
        <v>251838</v>
      </c>
      <c r="N29" s="881"/>
      <c r="O29" s="881"/>
      <c r="P29" s="881"/>
      <c r="Q29" s="881"/>
      <c r="R29" s="881"/>
      <c r="S29" s="881"/>
      <c r="T29" s="881"/>
      <c r="U29" s="208"/>
      <c r="V29" s="208"/>
      <c r="W29" s="208"/>
      <c r="X29" s="208"/>
      <c r="Y29" s="208"/>
      <c r="Z29" s="208"/>
      <c r="AC29" s="834"/>
      <c r="AD29" s="834"/>
      <c r="AF29" s="834"/>
      <c r="AG29" s="834"/>
      <c r="AI29" s="834"/>
      <c r="AJ29" s="834"/>
      <c r="AL29" s="834"/>
    </row>
    <row r="30" spans="1:38" ht="14.25" customHeight="1">
      <c r="A30" s="463">
        <v>332</v>
      </c>
      <c r="B30" s="420" t="s">
        <v>103</v>
      </c>
      <c r="C30" s="1124">
        <v>369</v>
      </c>
      <c r="D30" s="1124">
        <v>7634151</v>
      </c>
      <c r="E30" s="1124"/>
      <c r="F30" s="1124">
        <v>70</v>
      </c>
      <c r="G30" s="1124">
        <v>147889</v>
      </c>
      <c r="H30" s="1145"/>
      <c r="I30" s="1124">
        <v>178</v>
      </c>
      <c r="J30" s="1124">
        <v>504658</v>
      </c>
      <c r="K30" s="1124"/>
      <c r="L30" s="1124">
        <v>830</v>
      </c>
      <c r="M30" s="1124">
        <v>618894</v>
      </c>
      <c r="N30" s="881"/>
      <c r="O30" s="881"/>
      <c r="P30" s="881"/>
      <c r="Q30" s="881"/>
      <c r="R30" s="881"/>
      <c r="S30" s="881"/>
      <c r="T30" s="881"/>
      <c r="U30" s="208"/>
      <c r="V30" s="208"/>
      <c r="W30" s="208"/>
      <c r="X30" s="208"/>
      <c r="Y30" s="208"/>
      <c r="Z30" s="208"/>
      <c r="AC30" s="834"/>
      <c r="AD30" s="834"/>
      <c r="AF30" s="834"/>
      <c r="AG30" s="834"/>
      <c r="AI30" s="834"/>
      <c r="AJ30" s="834"/>
      <c r="AL30" s="834"/>
    </row>
    <row r="31" spans="1:38" ht="14.25" customHeight="1">
      <c r="A31" s="463">
        <v>333</v>
      </c>
      <c r="B31" s="420" t="s">
        <v>104</v>
      </c>
      <c r="C31" s="1124">
        <v>314</v>
      </c>
      <c r="D31" s="1124">
        <v>16067338</v>
      </c>
      <c r="E31" s="1124"/>
      <c r="F31" s="1124">
        <v>30</v>
      </c>
      <c r="G31" s="1124">
        <v>290678</v>
      </c>
      <c r="H31" s="1145"/>
      <c r="I31" s="1124">
        <v>98</v>
      </c>
      <c r="J31" s="1124">
        <v>587721</v>
      </c>
      <c r="K31" s="1124"/>
      <c r="L31" s="1124">
        <v>397</v>
      </c>
      <c r="M31" s="1124">
        <v>337105</v>
      </c>
      <c r="N31" s="881"/>
      <c r="O31" s="881"/>
      <c r="P31" s="881"/>
      <c r="Q31" s="881"/>
      <c r="R31" s="881"/>
      <c r="S31" s="881"/>
      <c r="T31" s="881"/>
      <c r="U31" s="208"/>
      <c r="V31" s="208"/>
      <c r="W31" s="208"/>
      <c r="X31" s="208"/>
      <c r="Y31" s="208"/>
      <c r="Z31" s="208"/>
      <c r="AC31" s="834"/>
      <c r="AD31" s="834"/>
      <c r="AF31" s="834"/>
      <c r="AG31" s="834"/>
      <c r="AI31" s="834"/>
      <c r="AJ31" s="834"/>
      <c r="AL31" s="834"/>
    </row>
    <row r="32" spans="1:38" ht="14.25" customHeight="1">
      <c r="A32" s="463">
        <v>334</v>
      </c>
      <c r="B32" s="420" t="s">
        <v>105</v>
      </c>
      <c r="C32" s="1124">
        <v>222</v>
      </c>
      <c r="D32" s="1124">
        <v>72108746</v>
      </c>
      <c r="E32" s="1124"/>
      <c r="F32" s="1124">
        <v>22</v>
      </c>
      <c r="G32" s="1124">
        <v>493386</v>
      </c>
      <c r="H32" s="1145"/>
      <c r="I32" s="1124">
        <v>142</v>
      </c>
      <c r="J32" s="1124">
        <v>2323417</v>
      </c>
      <c r="K32" s="1124"/>
      <c r="L32" s="1124">
        <v>429</v>
      </c>
      <c r="M32" s="1124">
        <v>377333</v>
      </c>
      <c r="N32" s="881"/>
      <c r="O32" s="881"/>
      <c r="P32" s="881"/>
      <c r="Q32" s="881"/>
      <c r="R32" s="881"/>
      <c r="S32" s="881"/>
      <c r="T32" s="881"/>
      <c r="U32" s="208"/>
      <c r="V32" s="208"/>
      <c r="W32" s="208"/>
      <c r="X32" s="208"/>
      <c r="Y32" s="208"/>
      <c r="Z32" s="208"/>
      <c r="AC32" s="834"/>
      <c r="AD32" s="834"/>
      <c r="AF32" s="834"/>
      <c r="AG32" s="834"/>
      <c r="AI32" s="834"/>
      <c r="AJ32" s="834"/>
      <c r="AL32" s="834"/>
    </row>
    <row r="33" spans="1:61" ht="14.25" customHeight="1">
      <c r="A33" s="463">
        <v>335</v>
      </c>
      <c r="B33" s="420" t="s">
        <v>179</v>
      </c>
      <c r="C33" s="1124">
        <v>196</v>
      </c>
      <c r="D33" s="1124">
        <v>10622056</v>
      </c>
      <c r="E33" s="1124"/>
      <c r="F33" s="1124">
        <v>31</v>
      </c>
      <c r="G33" s="1124">
        <v>170625</v>
      </c>
      <c r="H33" s="1145"/>
      <c r="I33" s="1124">
        <v>109</v>
      </c>
      <c r="J33" s="1124">
        <v>880749</v>
      </c>
      <c r="K33" s="1124"/>
      <c r="L33" s="1124">
        <v>305</v>
      </c>
      <c r="M33" s="1124">
        <v>235658</v>
      </c>
      <c r="N33" s="881"/>
      <c r="O33" s="881"/>
      <c r="P33" s="881"/>
      <c r="Q33" s="881"/>
      <c r="R33" s="881"/>
      <c r="S33" s="881"/>
      <c r="T33" s="881"/>
      <c r="U33" s="208"/>
      <c r="V33" s="208"/>
      <c r="W33" s="208"/>
      <c r="X33" s="208"/>
      <c r="Y33" s="208"/>
      <c r="Z33" s="208"/>
      <c r="AC33" s="834"/>
      <c r="AD33" s="834"/>
      <c r="AF33" s="834"/>
      <c r="AG33" s="834"/>
      <c r="AI33" s="834"/>
      <c r="AJ33" s="834"/>
      <c r="AL33" s="834"/>
    </row>
    <row r="34" spans="1:61" ht="14.25" customHeight="1">
      <c r="A34" s="463">
        <v>336</v>
      </c>
      <c r="B34" s="420" t="s">
        <v>106</v>
      </c>
      <c r="C34" s="1124">
        <v>98</v>
      </c>
      <c r="D34" s="1124">
        <v>15930362</v>
      </c>
      <c r="E34" s="1124"/>
      <c r="F34" s="1124">
        <v>11</v>
      </c>
      <c r="G34" s="1124">
        <v>156299</v>
      </c>
      <c r="H34" s="1145"/>
      <c r="I34" s="1124">
        <v>36</v>
      </c>
      <c r="J34" s="1124">
        <v>211567</v>
      </c>
      <c r="K34" s="1124"/>
      <c r="L34" s="1124">
        <v>199</v>
      </c>
      <c r="M34" s="1124">
        <v>477386</v>
      </c>
      <c r="N34" s="881"/>
      <c r="O34" s="881"/>
      <c r="P34" s="881"/>
      <c r="Q34" s="881"/>
      <c r="R34" s="881"/>
      <c r="S34" s="881"/>
      <c r="T34" s="881"/>
      <c r="U34" s="208"/>
      <c r="V34" s="208"/>
      <c r="W34" s="208"/>
      <c r="X34" s="208"/>
      <c r="Y34" s="208"/>
      <c r="Z34" s="208"/>
      <c r="AC34" s="834"/>
      <c r="AD34" s="834"/>
      <c r="AF34" s="834"/>
      <c r="AG34" s="834"/>
      <c r="AI34" s="834"/>
      <c r="AJ34" s="834"/>
      <c r="AL34" s="834"/>
    </row>
    <row r="35" spans="1:61" ht="14.25" customHeight="1">
      <c r="A35" s="463">
        <v>337</v>
      </c>
      <c r="B35" s="420" t="s">
        <v>107</v>
      </c>
      <c r="C35" s="1124">
        <v>77</v>
      </c>
      <c r="D35" s="1124">
        <v>1155997</v>
      </c>
      <c r="E35" s="1124"/>
      <c r="F35" s="1124">
        <v>5</v>
      </c>
      <c r="G35" s="1124">
        <v>13473</v>
      </c>
      <c r="H35" s="1145"/>
      <c r="I35" s="1124">
        <v>28</v>
      </c>
      <c r="J35" s="1124">
        <v>243736</v>
      </c>
      <c r="K35" s="1124"/>
      <c r="L35" s="1124">
        <v>246</v>
      </c>
      <c r="M35" s="1124">
        <v>147692</v>
      </c>
      <c r="N35" s="881"/>
      <c r="O35" s="881"/>
      <c r="P35" s="881"/>
      <c r="Q35" s="881"/>
      <c r="R35" s="881"/>
      <c r="S35" s="881"/>
      <c r="T35" s="881"/>
      <c r="U35" s="208"/>
      <c r="V35" s="208"/>
      <c r="W35" s="208"/>
      <c r="X35" s="208"/>
      <c r="Y35" s="208"/>
      <c r="Z35" s="208"/>
      <c r="AC35" s="834"/>
      <c r="AD35" s="834"/>
      <c r="AF35" s="834"/>
      <c r="AG35" s="834"/>
      <c r="AI35" s="834"/>
      <c r="AJ35" s="834"/>
      <c r="AL35" s="834"/>
    </row>
    <row r="36" spans="1:61" ht="14.25" customHeight="1">
      <c r="A36" s="465">
        <v>339</v>
      </c>
      <c r="B36" s="420" t="s">
        <v>108</v>
      </c>
      <c r="C36" s="1124">
        <v>633</v>
      </c>
      <c r="D36" s="1124">
        <v>36791531</v>
      </c>
      <c r="E36" s="1124"/>
      <c r="F36" s="1124">
        <v>66</v>
      </c>
      <c r="G36" s="1124">
        <v>1092346</v>
      </c>
      <c r="H36" s="1145"/>
      <c r="I36" s="1124">
        <v>287</v>
      </c>
      <c r="J36" s="1124">
        <v>3565072</v>
      </c>
      <c r="K36" s="1124"/>
      <c r="L36" s="1124">
        <v>1238</v>
      </c>
      <c r="M36" s="1124">
        <v>867018</v>
      </c>
      <c r="N36" s="881"/>
      <c r="O36" s="881"/>
      <c r="P36" s="881"/>
      <c r="Q36" s="881"/>
      <c r="R36" s="881"/>
      <c r="S36" s="881"/>
      <c r="T36" s="881"/>
      <c r="U36" s="208"/>
      <c r="V36" s="208"/>
      <c r="W36" s="208"/>
      <c r="X36" s="208"/>
      <c r="Y36" s="208"/>
      <c r="Z36" s="208"/>
      <c r="AC36" s="834"/>
      <c r="AD36" s="834"/>
      <c r="AF36" s="834"/>
      <c r="AG36" s="834"/>
      <c r="AI36" s="834"/>
      <c r="AJ36" s="834"/>
      <c r="AK36" s="834"/>
      <c r="AL36" s="834"/>
    </row>
    <row r="37" spans="1:61" ht="14.25" customHeight="1">
      <c r="A37" s="465"/>
      <c r="B37" s="420"/>
      <c r="C37" s="1124"/>
      <c r="D37" s="1141"/>
      <c r="E37" s="1141"/>
      <c r="F37" s="1124"/>
      <c r="G37" s="1141"/>
      <c r="H37" s="1145"/>
      <c r="I37" s="1124"/>
      <c r="J37" s="1141"/>
      <c r="K37" s="1141"/>
      <c r="L37" s="1124"/>
      <c r="M37" s="1141"/>
      <c r="N37" s="881"/>
      <c r="O37" s="881"/>
      <c r="P37" s="881"/>
      <c r="Q37" s="881"/>
      <c r="R37" s="881"/>
      <c r="S37" s="881"/>
      <c r="T37" s="850"/>
      <c r="U37" s="73"/>
      <c r="V37" s="73"/>
      <c r="W37" s="73"/>
      <c r="X37" s="73"/>
      <c r="Y37" s="73"/>
      <c r="Z37" s="73"/>
      <c r="AC37" s="834"/>
      <c r="AD37" s="834"/>
      <c r="AF37" s="834"/>
      <c r="AG37" s="834"/>
      <c r="AI37" s="834"/>
      <c r="AJ37" s="834"/>
      <c r="AK37" s="834"/>
      <c r="AL37" s="834"/>
    </row>
    <row r="38" spans="1:61" s="39" customFormat="1" ht="14.25" customHeight="1">
      <c r="A38" s="63">
        <v>42</v>
      </c>
      <c r="B38" s="65" t="s">
        <v>109</v>
      </c>
      <c r="C38" s="1278">
        <v>5036</v>
      </c>
      <c r="D38" s="1142">
        <v>170880615</v>
      </c>
      <c r="E38" s="1142"/>
      <c r="F38" s="1278">
        <v>342</v>
      </c>
      <c r="G38" s="1142">
        <v>1120301</v>
      </c>
      <c r="H38" s="1143"/>
      <c r="I38" s="1278">
        <v>1988</v>
      </c>
      <c r="J38" s="1142">
        <v>6138147</v>
      </c>
      <c r="K38" s="1142"/>
      <c r="L38" s="1278">
        <v>17438</v>
      </c>
      <c r="M38" s="1142">
        <v>9780644</v>
      </c>
      <c r="N38" s="1279"/>
      <c r="O38" s="1279"/>
      <c r="P38" s="1279"/>
      <c r="Q38" s="1279"/>
      <c r="R38" s="1279"/>
      <c r="S38" s="1279"/>
      <c r="T38" s="896"/>
      <c r="U38" s="896"/>
      <c r="V38" s="896"/>
      <c r="W38" s="896"/>
      <c r="X38" s="896"/>
      <c r="Y38" s="896"/>
      <c r="Z38" s="896"/>
      <c r="AA38" s="548"/>
      <c r="AB38" s="835"/>
      <c r="AC38" s="835"/>
      <c r="AD38" s="835"/>
      <c r="AE38" s="548"/>
      <c r="AF38" s="835"/>
      <c r="AG38" s="835"/>
      <c r="AH38" s="835"/>
      <c r="AI38" s="835"/>
      <c r="AJ38" s="835"/>
      <c r="AK38" s="835"/>
      <c r="AL38" s="835"/>
      <c r="AQ38" s="548"/>
      <c r="AR38" s="548"/>
      <c r="AS38" s="548"/>
      <c r="AT38" s="548"/>
      <c r="AU38" s="548"/>
      <c r="AV38" s="548"/>
      <c r="AW38" s="548"/>
      <c r="AX38" s="548"/>
      <c r="AY38" s="548"/>
      <c r="AZ38" s="548"/>
      <c r="BA38" s="548"/>
      <c r="BB38" s="548"/>
      <c r="BC38" s="548"/>
      <c r="BD38" s="548"/>
      <c r="BE38" s="548"/>
      <c r="BF38" s="548"/>
      <c r="BG38" s="548"/>
      <c r="BH38" s="548"/>
      <c r="BI38" s="548"/>
    </row>
    <row r="39" spans="1:61" s="39" customFormat="1" ht="14.25" customHeight="1">
      <c r="A39" s="63">
        <v>423</v>
      </c>
      <c r="B39" s="65" t="s">
        <v>110</v>
      </c>
      <c r="C39" s="1278">
        <v>2730</v>
      </c>
      <c r="D39" s="1142">
        <v>80619588</v>
      </c>
      <c r="E39" s="1142"/>
      <c r="F39" s="1278">
        <v>184</v>
      </c>
      <c r="G39" s="1142">
        <v>184309</v>
      </c>
      <c r="H39" s="1143"/>
      <c r="I39" s="1278">
        <v>1176</v>
      </c>
      <c r="J39" s="1142">
        <v>2998176</v>
      </c>
      <c r="K39" s="1142"/>
      <c r="L39" s="1278">
        <v>8792</v>
      </c>
      <c r="M39" s="1142">
        <v>4955203</v>
      </c>
      <c r="N39" s="1279"/>
      <c r="O39" s="1279"/>
      <c r="P39" s="1279"/>
      <c r="Q39" s="1279"/>
      <c r="R39" s="1279"/>
      <c r="S39" s="1279"/>
      <c r="T39" s="896"/>
      <c r="U39" s="896"/>
      <c r="V39" s="896"/>
      <c r="W39" s="896"/>
      <c r="X39" s="896"/>
      <c r="Y39" s="896"/>
      <c r="Z39" s="896"/>
      <c r="AA39" s="548"/>
      <c r="AB39" s="835"/>
      <c r="AC39" s="835"/>
      <c r="AD39" s="835"/>
      <c r="AE39" s="548"/>
      <c r="AF39" s="835"/>
      <c r="AG39" s="835"/>
      <c r="AH39" s="835"/>
      <c r="AI39" s="835"/>
      <c r="AJ39" s="835"/>
      <c r="AK39" s="835"/>
      <c r="AL39" s="835"/>
      <c r="AQ39" s="548"/>
      <c r="AR39" s="548"/>
      <c r="AS39" s="548"/>
      <c r="AT39" s="548"/>
      <c r="AU39" s="548"/>
      <c r="AV39" s="548"/>
      <c r="AW39" s="548"/>
      <c r="AX39" s="548"/>
      <c r="AY39" s="548"/>
      <c r="AZ39" s="548"/>
      <c r="BA39" s="548"/>
      <c r="BB39" s="548"/>
      <c r="BC39" s="548"/>
      <c r="BD39" s="548"/>
      <c r="BE39" s="548"/>
      <c r="BF39" s="548"/>
      <c r="BG39" s="548"/>
      <c r="BH39" s="548"/>
      <c r="BI39" s="548"/>
    </row>
    <row r="40" spans="1:61" ht="15">
      <c r="A40" s="463">
        <v>4231</v>
      </c>
      <c r="B40" s="420" t="s">
        <v>180</v>
      </c>
      <c r="C40" s="1087">
        <v>174</v>
      </c>
      <c r="D40" s="1087">
        <v>32014697</v>
      </c>
      <c r="E40" s="1087"/>
      <c r="F40" s="1087">
        <v>10</v>
      </c>
      <c r="G40" s="1087">
        <v>3475</v>
      </c>
      <c r="H40" s="1128"/>
      <c r="I40" s="1087">
        <v>54</v>
      </c>
      <c r="J40" s="1087">
        <v>114228</v>
      </c>
      <c r="K40" s="1087"/>
      <c r="L40" s="1087">
        <v>624</v>
      </c>
      <c r="M40" s="1087">
        <v>393171</v>
      </c>
      <c r="N40" s="881"/>
      <c r="O40" s="881"/>
      <c r="P40" s="881"/>
      <c r="Q40" s="881"/>
      <c r="R40" s="881"/>
      <c r="S40" s="881"/>
      <c r="T40" s="881"/>
      <c r="U40" s="208"/>
      <c r="V40" s="208"/>
      <c r="W40" s="208"/>
      <c r="X40" s="208"/>
      <c r="Y40" s="208"/>
      <c r="Z40" s="208"/>
      <c r="AC40" s="834"/>
      <c r="AD40" s="834"/>
      <c r="AF40" s="834"/>
      <c r="AG40" s="834"/>
      <c r="AI40" s="834"/>
      <c r="AJ40" s="834"/>
      <c r="AL40" s="834"/>
    </row>
    <row r="41" spans="1:61" ht="14.25" customHeight="1">
      <c r="A41" s="463">
        <v>4232</v>
      </c>
      <c r="B41" s="420" t="s">
        <v>112</v>
      </c>
      <c r="C41" s="1124">
        <v>115</v>
      </c>
      <c r="D41" s="1124">
        <v>588347</v>
      </c>
      <c r="E41" s="1124"/>
      <c r="F41" s="1124">
        <v>12</v>
      </c>
      <c r="G41" s="1124">
        <v>2664</v>
      </c>
      <c r="H41" s="1145"/>
      <c r="I41" s="1124">
        <v>75</v>
      </c>
      <c r="J41" s="1124">
        <v>78337</v>
      </c>
      <c r="K41" s="1124"/>
      <c r="L41" s="1124">
        <v>487</v>
      </c>
      <c r="M41" s="1124">
        <v>191197</v>
      </c>
      <c r="N41" s="881"/>
      <c r="O41" s="881"/>
      <c r="P41" s="881"/>
      <c r="Q41" s="881"/>
      <c r="R41" s="881"/>
      <c r="S41" s="881"/>
      <c r="T41" s="881"/>
      <c r="U41" s="208"/>
      <c r="V41" s="208"/>
      <c r="W41" s="208"/>
      <c r="X41" s="208"/>
      <c r="Y41" s="208"/>
      <c r="Z41" s="208"/>
      <c r="AC41" s="834"/>
      <c r="AD41" s="834"/>
      <c r="AF41" s="834"/>
      <c r="AG41" s="834"/>
      <c r="AI41" s="834"/>
      <c r="AJ41" s="834"/>
      <c r="AL41" s="834"/>
    </row>
    <row r="42" spans="1:61" ht="14.25" customHeight="1">
      <c r="A42" s="463">
        <v>4233</v>
      </c>
      <c r="B42" s="420" t="s">
        <v>113</v>
      </c>
      <c r="C42" s="1124">
        <v>105</v>
      </c>
      <c r="D42" s="1124">
        <v>1345463</v>
      </c>
      <c r="E42" s="1124"/>
      <c r="F42" s="1124">
        <v>12</v>
      </c>
      <c r="G42" s="1124">
        <v>18212</v>
      </c>
      <c r="H42" s="1145"/>
      <c r="I42" s="1124">
        <v>55</v>
      </c>
      <c r="J42" s="1124">
        <v>157110</v>
      </c>
      <c r="K42" s="1124"/>
      <c r="L42" s="1124">
        <v>337</v>
      </c>
      <c r="M42" s="1124">
        <v>275812</v>
      </c>
      <c r="N42" s="881"/>
      <c r="O42" s="881"/>
      <c r="P42" s="881"/>
      <c r="Q42" s="881"/>
      <c r="R42" s="881"/>
      <c r="S42" s="850"/>
      <c r="T42" s="881"/>
      <c r="U42" s="208"/>
      <c r="V42" s="208"/>
      <c r="W42" s="208"/>
      <c r="X42" s="208"/>
      <c r="Y42" s="208"/>
      <c r="Z42" s="208"/>
      <c r="AC42" s="835"/>
      <c r="AD42" s="835"/>
      <c r="AE42" s="548"/>
      <c r="AF42" s="548"/>
      <c r="AG42" s="548"/>
      <c r="AH42" s="548"/>
      <c r="AI42" s="835"/>
      <c r="AJ42" s="835"/>
      <c r="AK42" s="548"/>
      <c r="AL42" s="835"/>
    </row>
    <row r="43" spans="1:61" ht="25.5" customHeight="1">
      <c r="A43" s="463">
        <v>4234</v>
      </c>
      <c r="B43" s="420" t="s">
        <v>181</v>
      </c>
      <c r="C43" s="1087">
        <v>154</v>
      </c>
      <c r="D43" s="1087">
        <v>10059817</v>
      </c>
      <c r="E43" s="1087"/>
      <c r="F43" s="1087">
        <v>7</v>
      </c>
      <c r="G43" s="1087">
        <v>5398</v>
      </c>
      <c r="H43" s="1128"/>
      <c r="I43" s="1087">
        <v>32</v>
      </c>
      <c r="J43" s="1087">
        <v>52169</v>
      </c>
      <c r="K43" s="1087"/>
      <c r="L43" s="1087">
        <v>318</v>
      </c>
      <c r="M43" s="1087">
        <v>181789</v>
      </c>
      <c r="N43" s="881"/>
      <c r="O43" s="881"/>
      <c r="P43" s="881"/>
      <c r="Q43" s="881"/>
      <c r="R43" s="881"/>
      <c r="S43" s="896"/>
      <c r="T43" s="881"/>
      <c r="U43" s="208"/>
      <c r="V43" s="208"/>
      <c r="W43" s="208"/>
      <c r="X43" s="208"/>
      <c r="Y43" s="208"/>
      <c r="Z43" s="208"/>
      <c r="AB43" s="548"/>
      <c r="AC43" s="835"/>
      <c r="AD43" s="835"/>
      <c r="AE43" s="548"/>
      <c r="AF43" s="835"/>
      <c r="AG43" s="835"/>
      <c r="AH43" s="548"/>
      <c r="AI43" s="835"/>
      <c r="AJ43" s="835"/>
      <c r="AK43" s="548"/>
      <c r="AL43" s="835"/>
    </row>
    <row r="44" spans="1:61" ht="14.25" customHeight="1">
      <c r="A44" s="463">
        <v>4235</v>
      </c>
      <c r="B44" s="420" t="s">
        <v>114</v>
      </c>
      <c r="C44" s="1124">
        <v>71</v>
      </c>
      <c r="D44" s="1124">
        <v>2751370</v>
      </c>
      <c r="E44" s="1124"/>
      <c r="F44" s="1124">
        <v>6</v>
      </c>
      <c r="G44" s="1124">
        <v>1206</v>
      </c>
      <c r="H44" s="1145"/>
      <c r="I44" s="1124">
        <v>35</v>
      </c>
      <c r="J44" s="1124">
        <v>94583</v>
      </c>
      <c r="K44" s="1124"/>
      <c r="L44" s="1124">
        <v>170</v>
      </c>
      <c r="M44" s="1124">
        <v>143014</v>
      </c>
      <c r="N44" s="881"/>
      <c r="O44" s="881"/>
      <c r="P44" s="881"/>
      <c r="Q44" s="881"/>
      <c r="R44" s="881"/>
      <c r="S44" s="896"/>
      <c r="T44" s="881"/>
      <c r="U44" s="208"/>
      <c r="V44" s="208"/>
      <c r="W44" s="208"/>
      <c r="X44" s="208"/>
      <c r="Y44" s="208"/>
      <c r="Z44" s="208"/>
      <c r="AB44" s="548"/>
      <c r="AC44" s="834"/>
      <c r="AD44" s="834"/>
      <c r="AF44" s="834"/>
      <c r="AG44" s="834"/>
      <c r="AI44" s="834"/>
      <c r="AJ44" s="834"/>
      <c r="AL44" s="834"/>
    </row>
    <row r="45" spans="1:61" ht="14.25" customHeight="1">
      <c r="A45" s="463">
        <v>4236</v>
      </c>
      <c r="B45" s="67" t="s">
        <v>115</v>
      </c>
      <c r="C45" s="1124">
        <v>261</v>
      </c>
      <c r="D45" s="1124">
        <v>7569947</v>
      </c>
      <c r="E45" s="1124"/>
      <c r="F45" s="1124">
        <v>12</v>
      </c>
      <c r="G45" s="1124">
        <v>32508</v>
      </c>
      <c r="H45" s="1145"/>
      <c r="I45" s="1124">
        <v>94</v>
      </c>
      <c r="J45" s="1124">
        <v>989011</v>
      </c>
      <c r="K45" s="1124"/>
      <c r="L45" s="1124">
        <v>696</v>
      </c>
      <c r="M45" s="1124">
        <v>442023</v>
      </c>
      <c r="N45" s="881"/>
      <c r="O45" s="881"/>
      <c r="P45" s="881"/>
      <c r="Q45" s="881"/>
      <c r="R45" s="881"/>
      <c r="S45" s="881"/>
      <c r="T45" s="881"/>
      <c r="U45" s="208"/>
      <c r="V45" s="208"/>
      <c r="W45" s="208"/>
      <c r="X45" s="208"/>
      <c r="Y45" s="208"/>
      <c r="Z45" s="208"/>
      <c r="AC45" s="834"/>
      <c r="AD45" s="834"/>
      <c r="AF45" s="834"/>
      <c r="AG45" s="834"/>
      <c r="AI45" s="834"/>
      <c r="AJ45" s="834"/>
      <c r="AL45" s="834"/>
    </row>
    <row r="46" spans="1:61" s="200" customFormat="1" ht="12.75" customHeight="1">
      <c r="A46" s="708">
        <v>4237</v>
      </c>
      <c r="B46" s="709" t="s">
        <v>182</v>
      </c>
      <c r="C46" s="1087">
        <v>157</v>
      </c>
      <c r="D46" s="1087">
        <v>2652072</v>
      </c>
      <c r="E46" s="1087"/>
      <c r="F46" s="1087">
        <v>6</v>
      </c>
      <c r="G46" s="1087">
        <v>13049</v>
      </c>
      <c r="H46" s="1128"/>
      <c r="I46" s="1087">
        <v>69</v>
      </c>
      <c r="J46" s="1087">
        <v>170633</v>
      </c>
      <c r="K46" s="1087"/>
      <c r="L46" s="1087">
        <v>324</v>
      </c>
      <c r="M46" s="1087">
        <v>249588</v>
      </c>
      <c r="N46" s="881"/>
      <c r="O46" s="881"/>
      <c r="P46" s="881"/>
      <c r="Q46" s="881"/>
      <c r="R46" s="881"/>
      <c r="S46" s="881"/>
      <c r="T46" s="858"/>
      <c r="U46" s="839"/>
      <c r="V46" s="839"/>
      <c r="W46" s="839"/>
      <c r="X46" s="839"/>
      <c r="Y46" s="839"/>
      <c r="Z46" s="839"/>
      <c r="AA46" s="40"/>
      <c r="AB46" s="40"/>
      <c r="AC46" s="834"/>
      <c r="AD46" s="834"/>
      <c r="AE46" s="40"/>
      <c r="AF46" s="834"/>
      <c r="AG46" s="834"/>
      <c r="AH46" s="40"/>
      <c r="AI46" s="834"/>
      <c r="AJ46" s="834"/>
      <c r="AK46" s="40"/>
      <c r="AL46" s="834"/>
      <c r="AQ46" s="710"/>
      <c r="AR46" s="710"/>
      <c r="AS46" s="710"/>
      <c r="AT46" s="710"/>
      <c r="AU46" s="710"/>
      <c r="AV46" s="710"/>
      <c r="AW46" s="710"/>
      <c r="AX46" s="710"/>
      <c r="AY46" s="710"/>
      <c r="AZ46" s="710"/>
      <c r="BA46" s="710"/>
      <c r="BB46" s="710"/>
      <c r="BC46" s="710"/>
      <c r="BD46" s="710"/>
      <c r="BE46" s="710"/>
      <c r="BF46" s="710"/>
      <c r="BG46" s="710"/>
      <c r="BH46" s="710"/>
      <c r="BI46" s="710"/>
    </row>
    <row r="47" spans="1:61" ht="14.25" customHeight="1">
      <c r="A47" s="463">
        <v>4238</v>
      </c>
      <c r="B47" s="420" t="s">
        <v>116</v>
      </c>
      <c r="C47" s="1124">
        <v>386</v>
      </c>
      <c r="D47" s="1124">
        <v>7215579</v>
      </c>
      <c r="E47" s="1124"/>
      <c r="F47" s="1124">
        <v>18</v>
      </c>
      <c r="G47" s="1124">
        <v>23032</v>
      </c>
      <c r="H47" s="1145"/>
      <c r="I47" s="1124">
        <v>127</v>
      </c>
      <c r="J47" s="1124">
        <v>285496</v>
      </c>
      <c r="K47" s="1124"/>
      <c r="L47" s="1124">
        <v>774</v>
      </c>
      <c r="M47" s="1124">
        <v>477596</v>
      </c>
      <c r="N47" s="881"/>
      <c r="O47" s="881"/>
      <c r="P47" s="881"/>
      <c r="Q47" s="881"/>
      <c r="R47" s="881"/>
      <c r="S47" s="881"/>
      <c r="T47" s="881"/>
      <c r="U47" s="208"/>
      <c r="V47" s="208"/>
      <c r="W47" s="208"/>
      <c r="X47" s="208"/>
      <c r="Y47" s="208"/>
      <c r="Z47" s="208"/>
      <c r="AA47" s="548"/>
      <c r="AC47" s="834"/>
      <c r="AD47" s="834"/>
      <c r="AF47" s="834"/>
      <c r="AG47" s="834"/>
      <c r="AI47" s="834"/>
      <c r="AJ47" s="834"/>
      <c r="AL47" s="834"/>
    </row>
    <row r="48" spans="1:61" ht="14.25" customHeight="1">
      <c r="A48" s="705">
        <v>4239</v>
      </c>
      <c r="B48" s="706" t="s">
        <v>117</v>
      </c>
      <c r="C48" s="1147">
        <v>1307</v>
      </c>
      <c r="D48" s="1147">
        <v>16422296</v>
      </c>
      <c r="E48" s="1147"/>
      <c r="F48" s="1147">
        <v>101</v>
      </c>
      <c r="G48" s="1147">
        <v>84765</v>
      </c>
      <c r="H48" s="1148"/>
      <c r="I48" s="1147">
        <v>635</v>
      </c>
      <c r="J48" s="1147">
        <v>1056609</v>
      </c>
      <c r="K48" s="1147"/>
      <c r="L48" s="1147">
        <v>5049</v>
      </c>
      <c r="M48" s="1147">
        <v>2596113</v>
      </c>
      <c r="N48" s="881"/>
      <c r="O48" s="881"/>
      <c r="P48" s="881"/>
      <c r="Q48" s="881"/>
      <c r="R48" s="881"/>
      <c r="S48" s="881"/>
      <c r="T48" s="881"/>
      <c r="U48" s="208"/>
      <c r="V48" s="208"/>
      <c r="W48" s="208"/>
      <c r="X48" s="208"/>
      <c r="Y48" s="208"/>
      <c r="Z48" s="208"/>
      <c r="AA48" s="548"/>
      <c r="AB48" s="834"/>
      <c r="AC48" s="834"/>
      <c r="AD48" s="834"/>
      <c r="AF48" s="834"/>
      <c r="AG48" s="834"/>
      <c r="AI48" s="834"/>
      <c r="AJ48" s="834"/>
      <c r="AK48" s="834"/>
      <c r="AL48" s="834"/>
    </row>
    <row r="49" spans="1:61" s="39" customFormat="1" ht="12.75" customHeight="1">
      <c r="A49" s="688">
        <v>424</v>
      </c>
      <c r="B49" s="690" t="s">
        <v>120</v>
      </c>
      <c r="C49" s="1280">
        <v>2066</v>
      </c>
      <c r="D49" s="1151">
        <v>89003851</v>
      </c>
      <c r="E49" s="1151"/>
      <c r="F49" s="1280">
        <v>136</v>
      </c>
      <c r="G49" s="1151">
        <v>930419</v>
      </c>
      <c r="H49" s="1152"/>
      <c r="I49" s="1280">
        <v>744</v>
      </c>
      <c r="J49" s="1151">
        <v>3047463</v>
      </c>
      <c r="K49" s="1151"/>
      <c r="L49" s="1281">
        <v>7754</v>
      </c>
      <c r="M49" s="1151">
        <v>4539914</v>
      </c>
      <c r="N49" s="1279"/>
      <c r="O49" s="1279"/>
      <c r="P49" s="1279"/>
      <c r="Q49" s="1279"/>
      <c r="R49" s="1279"/>
      <c r="S49" s="1279"/>
      <c r="T49" s="896"/>
      <c r="U49" s="896"/>
      <c r="V49" s="896"/>
      <c r="W49" s="896"/>
      <c r="X49" s="896"/>
      <c r="Y49" s="896"/>
      <c r="Z49" s="896"/>
      <c r="AA49" s="548"/>
      <c r="AB49" s="835"/>
      <c r="AC49" s="835"/>
      <c r="AD49" s="835"/>
      <c r="AE49" s="548"/>
      <c r="AF49" s="835"/>
      <c r="AG49" s="835"/>
      <c r="AH49" s="548"/>
      <c r="AI49" s="835"/>
      <c r="AJ49" s="835"/>
      <c r="AK49" s="835"/>
      <c r="AL49" s="835"/>
      <c r="AQ49" s="548"/>
      <c r="AR49" s="548"/>
      <c r="AS49" s="548"/>
      <c r="AT49" s="548"/>
      <c r="AU49" s="548"/>
      <c r="AV49" s="548"/>
      <c r="AW49" s="548"/>
      <c r="AX49" s="548"/>
      <c r="AY49" s="548"/>
      <c r="AZ49" s="548"/>
      <c r="BA49" s="548"/>
      <c r="BB49" s="548"/>
      <c r="BC49" s="548"/>
      <c r="BD49" s="548"/>
      <c r="BE49" s="548"/>
      <c r="BF49" s="548"/>
      <c r="BG49" s="548"/>
      <c r="BH49" s="548"/>
      <c r="BI49" s="548"/>
    </row>
    <row r="50" spans="1:61" ht="12.75" customHeight="1">
      <c r="A50" s="82">
        <v>4241</v>
      </c>
      <c r="B50" s="83" t="s">
        <v>121</v>
      </c>
      <c r="C50" s="1125">
        <v>64</v>
      </c>
      <c r="D50" s="1125">
        <v>427059</v>
      </c>
      <c r="E50" s="1124"/>
      <c r="F50" s="1125">
        <v>3</v>
      </c>
      <c r="G50" s="1125">
        <v>2312</v>
      </c>
      <c r="H50" s="1153"/>
      <c r="I50" s="1125">
        <v>21</v>
      </c>
      <c r="J50" s="1125">
        <v>37465</v>
      </c>
      <c r="K50" s="1125"/>
      <c r="L50" s="1125">
        <v>241</v>
      </c>
      <c r="M50" s="1125">
        <v>168163</v>
      </c>
      <c r="N50" s="881"/>
      <c r="O50" s="881"/>
      <c r="P50" s="881"/>
      <c r="Q50" s="881"/>
      <c r="R50" s="881"/>
      <c r="S50" s="881"/>
      <c r="T50" s="881"/>
      <c r="U50" s="208"/>
      <c r="V50" s="208"/>
      <c r="W50" s="208"/>
      <c r="X50" s="208"/>
      <c r="Y50" s="208"/>
      <c r="Z50" s="208"/>
      <c r="AA50" s="710"/>
      <c r="AB50" s="710"/>
      <c r="AC50" s="836"/>
      <c r="AD50" s="836"/>
      <c r="AE50" s="710"/>
      <c r="AF50" s="710"/>
      <c r="AG50" s="710"/>
      <c r="AH50" s="710"/>
      <c r="AI50" s="836"/>
      <c r="AJ50" s="836"/>
      <c r="AK50" s="710"/>
      <c r="AL50" s="836"/>
    </row>
    <row r="51" spans="1:61" ht="12.75" customHeight="1">
      <c r="A51" s="82">
        <v>4242</v>
      </c>
      <c r="B51" s="83" t="s">
        <v>122</v>
      </c>
      <c r="C51" s="1125">
        <v>50</v>
      </c>
      <c r="D51" s="1125">
        <v>10616123</v>
      </c>
      <c r="E51" s="1124"/>
      <c r="F51" s="1125">
        <v>5</v>
      </c>
      <c r="G51" s="1125">
        <v>811850</v>
      </c>
      <c r="H51" s="1153"/>
      <c r="I51" s="1125">
        <v>24</v>
      </c>
      <c r="J51" s="1125">
        <v>766831</v>
      </c>
      <c r="K51" s="1125"/>
      <c r="L51" s="1125">
        <v>179</v>
      </c>
      <c r="M51" s="1125">
        <v>81232</v>
      </c>
      <c r="N51" s="881"/>
      <c r="O51" s="881"/>
      <c r="P51" s="881"/>
      <c r="Q51" s="881"/>
      <c r="R51" s="881"/>
      <c r="S51" s="858"/>
      <c r="T51" s="881"/>
      <c r="U51" s="208"/>
      <c r="V51" s="208"/>
      <c r="W51" s="208"/>
      <c r="X51" s="208"/>
      <c r="Y51" s="208"/>
      <c r="Z51" s="208"/>
      <c r="AC51" s="834"/>
      <c r="AD51" s="834"/>
      <c r="AI51" s="834"/>
      <c r="AJ51" s="834"/>
      <c r="AL51" s="834"/>
    </row>
    <row r="52" spans="1:61" ht="12.75" customHeight="1">
      <c r="A52" s="82">
        <v>4243</v>
      </c>
      <c r="B52" s="83" t="s">
        <v>123</v>
      </c>
      <c r="C52" s="1125">
        <v>482</v>
      </c>
      <c r="D52" s="1125">
        <v>12001793</v>
      </c>
      <c r="E52" s="1124"/>
      <c r="F52" s="1125">
        <v>40</v>
      </c>
      <c r="G52" s="1125">
        <v>25437</v>
      </c>
      <c r="H52" s="1153"/>
      <c r="I52" s="1125">
        <v>224</v>
      </c>
      <c r="J52" s="1125">
        <v>276867</v>
      </c>
      <c r="K52" s="1125"/>
      <c r="L52" s="1125">
        <v>1791</v>
      </c>
      <c r="M52" s="1125">
        <v>971812</v>
      </c>
      <c r="N52" s="850"/>
      <c r="O52" s="850"/>
      <c r="P52" s="850"/>
      <c r="Q52" s="850"/>
      <c r="R52" s="850"/>
      <c r="S52" s="881"/>
      <c r="T52" s="881"/>
      <c r="U52" s="208"/>
      <c r="V52" s="208"/>
      <c r="W52" s="208"/>
      <c r="X52" s="208"/>
      <c r="Y52" s="208"/>
      <c r="Z52" s="208"/>
      <c r="AC52" s="834"/>
      <c r="AD52" s="834"/>
      <c r="AF52" s="834"/>
      <c r="AG52" s="834"/>
      <c r="AI52" s="834"/>
      <c r="AJ52" s="834"/>
      <c r="AK52" s="834"/>
      <c r="AL52" s="834"/>
    </row>
    <row r="53" spans="1:61" ht="12.75" customHeight="1">
      <c r="A53" s="82">
        <v>4244</v>
      </c>
      <c r="B53" s="83" t="s">
        <v>124</v>
      </c>
      <c r="C53" s="1125">
        <v>404</v>
      </c>
      <c r="D53" s="1125">
        <v>21714757</v>
      </c>
      <c r="E53" s="1124"/>
      <c r="F53" s="1125">
        <v>21</v>
      </c>
      <c r="G53" s="1125">
        <v>8688</v>
      </c>
      <c r="H53" s="1153"/>
      <c r="I53" s="1125">
        <v>88</v>
      </c>
      <c r="J53" s="1125">
        <v>465310</v>
      </c>
      <c r="K53" s="1125"/>
      <c r="L53" s="1125">
        <v>1434</v>
      </c>
      <c r="M53" s="1125">
        <v>1013977</v>
      </c>
      <c r="N53" s="896"/>
      <c r="O53" s="896"/>
      <c r="P53" s="896"/>
      <c r="Q53" s="896"/>
      <c r="R53" s="896"/>
      <c r="S53" s="881"/>
      <c r="T53" s="881"/>
      <c r="U53" s="208"/>
      <c r="V53" s="208"/>
      <c r="W53" s="208"/>
      <c r="X53" s="208"/>
      <c r="Y53" s="208"/>
      <c r="Z53" s="208"/>
      <c r="AC53" s="835"/>
      <c r="AD53" s="835"/>
      <c r="AE53" s="548"/>
      <c r="AF53" s="835"/>
      <c r="AG53" s="835"/>
      <c r="AH53" s="548"/>
      <c r="AI53" s="835"/>
      <c r="AJ53" s="835"/>
      <c r="AK53" s="835"/>
      <c r="AL53" s="835"/>
    </row>
    <row r="54" spans="1:61" ht="12.75" customHeight="1">
      <c r="A54" s="82">
        <v>4245</v>
      </c>
      <c r="B54" s="83" t="s">
        <v>125</v>
      </c>
      <c r="C54" s="1125">
        <v>52</v>
      </c>
      <c r="D54" s="1125">
        <v>835769</v>
      </c>
      <c r="E54" s="1124"/>
      <c r="F54" s="1124" t="s">
        <v>428</v>
      </c>
      <c r="G54" s="1124" t="s">
        <v>428</v>
      </c>
      <c r="H54" s="1153"/>
      <c r="I54" s="1124" t="s">
        <v>428</v>
      </c>
      <c r="J54" s="1124" t="s">
        <v>428</v>
      </c>
      <c r="K54" s="1125"/>
      <c r="L54" s="1125">
        <v>184</v>
      </c>
      <c r="M54" s="1125">
        <v>221189</v>
      </c>
      <c r="N54" s="896"/>
      <c r="O54" s="896"/>
      <c r="P54" s="896"/>
      <c r="Q54" s="896"/>
      <c r="R54" s="896"/>
      <c r="S54" s="896"/>
      <c r="T54" s="881"/>
      <c r="U54" s="208"/>
      <c r="V54" s="208"/>
      <c r="W54" s="208"/>
      <c r="X54" s="208"/>
      <c r="Y54" s="208"/>
      <c r="Z54" s="208"/>
      <c r="AB54" s="548"/>
      <c r="AC54" s="834"/>
      <c r="AD54" s="834"/>
      <c r="AI54" s="834"/>
      <c r="AJ54" s="834"/>
      <c r="AL54" s="834"/>
    </row>
    <row r="55" spans="1:61" ht="12.75" customHeight="1">
      <c r="A55" s="82">
        <v>4246</v>
      </c>
      <c r="B55" s="83" t="s">
        <v>126</v>
      </c>
      <c r="C55" s="1125">
        <v>132</v>
      </c>
      <c r="D55" s="1125">
        <v>1822306</v>
      </c>
      <c r="E55" s="1124"/>
      <c r="F55" s="1125">
        <v>4</v>
      </c>
      <c r="G55" s="1125">
        <v>1085</v>
      </c>
      <c r="H55" s="1153"/>
      <c r="I55" s="1125">
        <v>23</v>
      </c>
      <c r="J55" s="1125">
        <v>12780</v>
      </c>
      <c r="K55" s="1125"/>
      <c r="L55" s="1125">
        <v>179</v>
      </c>
      <c r="M55" s="1125">
        <v>105609</v>
      </c>
      <c r="N55" s="881"/>
      <c r="O55" s="881"/>
      <c r="P55" s="881"/>
      <c r="Q55" s="881"/>
      <c r="R55" s="881"/>
      <c r="S55" s="881"/>
      <c r="T55" s="881"/>
      <c r="U55" s="208"/>
      <c r="V55" s="208"/>
      <c r="W55" s="208"/>
      <c r="X55" s="208"/>
      <c r="Y55" s="208"/>
      <c r="Z55" s="208"/>
      <c r="AC55" s="834"/>
      <c r="AD55" s="834"/>
      <c r="AF55" s="834"/>
      <c r="AG55" s="834"/>
      <c r="AI55" s="834"/>
      <c r="AJ55" s="834"/>
      <c r="AL55" s="834"/>
    </row>
    <row r="56" spans="1:61" ht="12.75" customHeight="1">
      <c r="A56" s="82">
        <v>4247</v>
      </c>
      <c r="B56" s="83" t="s">
        <v>127</v>
      </c>
      <c r="C56" s="1125">
        <v>62</v>
      </c>
      <c r="D56" s="1125">
        <v>4342885</v>
      </c>
      <c r="E56" s="1124"/>
      <c r="F56" s="1124" t="s">
        <v>428</v>
      </c>
      <c r="G56" s="1124" t="s">
        <v>428</v>
      </c>
      <c r="H56" s="1153"/>
      <c r="I56" s="1124" t="s">
        <v>428</v>
      </c>
      <c r="J56" s="1124" t="s">
        <v>428</v>
      </c>
      <c r="K56" s="1125"/>
      <c r="L56" s="1125">
        <v>148</v>
      </c>
      <c r="M56" s="1125">
        <v>209665</v>
      </c>
      <c r="N56" s="881"/>
      <c r="O56" s="881"/>
      <c r="P56" s="881"/>
      <c r="Q56" s="881"/>
      <c r="R56" s="881"/>
      <c r="S56" s="881"/>
      <c r="T56" s="881"/>
      <c r="U56" s="208"/>
      <c r="V56" s="208"/>
      <c r="W56" s="208"/>
      <c r="X56" s="208"/>
      <c r="Y56" s="208"/>
      <c r="Z56" s="208"/>
      <c r="AC56" s="834"/>
      <c r="AD56" s="834"/>
      <c r="AI56" s="834"/>
      <c r="AJ56" s="834"/>
      <c r="AL56" s="834"/>
    </row>
    <row r="57" spans="1:61" ht="12.75" customHeight="1">
      <c r="A57" s="82">
        <v>4248</v>
      </c>
      <c r="B57" s="83" t="s">
        <v>185</v>
      </c>
      <c r="C57" s="1125">
        <v>73</v>
      </c>
      <c r="D57" s="1125">
        <v>4890113</v>
      </c>
      <c r="E57" s="1124"/>
      <c r="F57" s="1125">
        <v>4</v>
      </c>
      <c r="G57" s="1125">
        <v>22770</v>
      </c>
      <c r="H57" s="1153"/>
      <c r="I57" s="1125">
        <v>25</v>
      </c>
      <c r="J57" s="1125">
        <v>362669</v>
      </c>
      <c r="K57" s="1125"/>
      <c r="L57" s="1125">
        <v>208</v>
      </c>
      <c r="M57" s="1125">
        <v>137116</v>
      </c>
      <c r="N57" s="881"/>
      <c r="O57" s="881"/>
      <c r="P57" s="881"/>
      <c r="Q57" s="881"/>
      <c r="R57" s="881"/>
      <c r="S57" s="881"/>
      <c r="T57" s="881"/>
      <c r="U57" s="208"/>
      <c r="V57" s="208"/>
      <c r="W57" s="208"/>
      <c r="X57" s="208"/>
      <c r="Y57" s="208"/>
      <c r="Z57" s="208"/>
      <c r="AC57" s="834"/>
      <c r="AD57" s="834"/>
      <c r="AF57" s="834"/>
      <c r="AG57" s="834"/>
      <c r="AI57" s="834"/>
      <c r="AJ57" s="834"/>
      <c r="AL57" s="834"/>
    </row>
    <row r="58" spans="1:61" ht="12.75" customHeight="1">
      <c r="A58" s="82">
        <v>4249</v>
      </c>
      <c r="B58" s="83" t="s">
        <v>128</v>
      </c>
      <c r="C58" s="1125">
        <v>747</v>
      </c>
      <c r="D58" s="1125">
        <v>32353046</v>
      </c>
      <c r="E58" s="1124"/>
      <c r="F58" s="1125">
        <v>55</v>
      </c>
      <c r="G58" s="1125">
        <v>48146</v>
      </c>
      <c r="H58" s="1153"/>
      <c r="I58" s="1125">
        <v>298</v>
      </c>
      <c r="J58" s="1125">
        <v>742226</v>
      </c>
      <c r="K58" s="1125"/>
      <c r="L58" s="1125">
        <v>3384</v>
      </c>
      <c r="M58" s="1125">
        <v>1630513</v>
      </c>
      <c r="N58" s="881"/>
      <c r="O58" s="881"/>
      <c r="P58" s="881"/>
      <c r="Q58" s="881"/>
      <c r="R58" s="881"/>
      <c r="S58" s="881"/>
      <c r="T58" s="881"/>
      <c r="U58" s="208"/>
      <c r="V58" s="208"/>
      <c r="W58" s="208"/>
      <c r="X58" s="208"/>
      <c r="Y58" s="208"/>
      <c r="Z58" s="208"/>
      <c r="AA58" s="548"/>
      <c r="AC58" s="834"/>
      <c r="AD58" s="834"/>
      <c r="AF58" s="834"/>
      <c r="AG58" s="834"/>
      <c r="AI58" s="834"/>
      <c r="AJ58" s="834"/>
      <c r="AK58" s="834"/>
      <c r="AL58" s="834"/>
    </row>
    <row r="59" spans="1:61" s="873" customFormat="1" ht="12.75" customHeight="1">
      <c r="A59" s="993"/>
      <c r="B59" s="994"/>
      <c r="C59" s="1124"/>
      <c r="D59" s="1124"/>
      <c r="E59" s="1124"/>
      <c r="F59" s="1124"/>
      <c r="G59" s="1124"/>
      <c r="H59" s="1145"/>
      <c r="I59" s="1124"/>
      <c r="J59" s="1124"/>
      <c r="K59" s="1124"/>
      <c r="L59" s="1124"/>
      <c r="M59" s="1124"/>
      <c r="N59" s="881"/>
      <c r="O59" s="881"/>
      <c r="P59" s="881"/>
      <c r="Q59" s="881"/>
      <c r="R59" s="881"/>
      <c r="S59" s="881"/>
      <c r="T59" s="881"/>
      <c r="U59" s="881"/>
      <c r="V59" s="881"/>
      <c r="W59" s="881"/>
      <c r="X59" s="881"/>
      <c r="Y59" s="881"/>
      <c r="Z59" s="881"/>
      <c r="AA59" s="548"/>
      <c r="AB59" s="874"/>
      <c r="AC59" s="895"/>
      <c r="AD59" s="895"/>
      <c r="AE59" s="874"/>
      <c r="AF59" s="895"/>
      <c r="AG59" s="895"/>
      <c r="AH59" s="874"/>
      <c r="AI59" s="895"/>
      <c r="AJ59" s="895"/>
      <c r="AK59" s="895"/>
      <c r="AL59" s="895"/>
      <c r="AM59" s="866"/>
      <c r="AN59" s="866"/>
      <c r="AO59" s="866"/>
      <c r="AP59" s="866"/>
      <c r="AQ59" s="874"/>
      <c r="AR59" s="874"/>
      <c r="AS59" s="874"/>
      <c r="AT59" s="874"/>
      <c r="AU59" s="874"/>
      <c r="AV59" s="874"/>
      <c r="AW59" s="874"/>
      <c r="AX59" s="874"/>
      <c r="AY59" s="874"/>
      <c r="AZ59" s="874"/>
      <c r="BA59" s="874"/>
      <c r="BB59" s="874"/>
      <c r="BC59" s="874"/>
      <c r="BD59" s="874"/>
      <c r="BE59" s="874"/>
      <c r="BF59" s="874"/>
      <c r="BG59" s="874"/>
      <c r="BH59" s="874"/>
      <c r="BI59" s="874"/>
    </row>
    <row r="60" spans="1:61" s="39" customFormat="1" ht="12.75" customHeight="1">
      <c r="A60" s="62">
        <v>425</v>
      </c>
      <c r="B60" s="65" t="s">
        <v>129</v>
      </c>
      <c r="C60" s="1282">
        <v>240</v>
      </c>
      <c r="D60" s="1138">
        <v>1257176</v>
      </c>
      <c r="E60" s="1142"/>
      <c r="F60" s="1282">
        <v>22</v>
      </c>
      <c r="G60" s="1138">
        <v>5573</v>
      </c>
      <c r="H60" s="1154"/>
      <c r="I60" s="1282">
        <v>68</v>
      </c>
      <c r="J60" s="1138">
        <v>92508</v>
      </c>
      <c r="K60" s="1138"/>
      <c r="L60" s="1282">
        <v>892</v>
      </c>
      <c r="M60" s="1138">
        <v>285527</v>
      </c>
      <c r="N60" s="1279"/>
      <c r="O60" s="1279"/>
      <c r="P60" s="1279"/>
      <c r="Q60" s="1279"/>
      <c r="R60" s="1279"/>
      <c r="S60" s="1279"/>
      <c r="T60" s="896"/>
      <c r="U60" s="896"/>
      <c r="V60" s="896"/>
      <c r="W60" s="896"/>
      <c r="X60" s="896"/>
      <c r="Y60" s="896"/>
      <c r="Z60" s="896"/>
      <c r="AA60" s="548"/>
      <c r="AB60" s="548"/>
      <c r="AC60" s="835"/>
      <c r="AD60" s="835"/>
      <c r="AE60" s="548"/>
      <c r="AF60" s="835"/>
      <c r="AG60" s="835"/>
      <c r="AH60" s="548"/>
      <c r="AI60" s="835"/>
      <c r="AJ60" s="835"/>
      <c r="AK60" s="548"/>
      <c r="AL60" s="835"/>
      <c r="AQ60" s="548"/>
      <c r="AR60" s="548"/>
      <c r="AS60" s="548"/>
      <c r="AT60" s="548"/>
      <c r="AU60" s="548"/>
      <c r="AV60" s="548"/>
      <c r="AW60" s="548"/>
      <c r="AX60" s="548"/>
      <c r="AY60" s="548"/>
      <c r="AZ60" s="548"/>
      <c r="BA60" s="548"/>
      <c r="BB60" s="548"/>
      <c r="BC60" s="548"/>
      <c r="BD60" s="548"/>
      <c r="BE60" s="548"/>
      <c r="BF60" s="548"/>
      <c r="BG60" s="548"/>
      <c r="BH60" s="548"/>
      <c r="BI60" s="548"/>
    </row>
    <row r="61" spans="1:61" ht="12.75" customHeight="1">
      <c r="A61" s="82"/>
      <c r="B61" s="83"/>
      <c r="C61" s="1125"/>
      <c r="D61" s="1140"/>
      <c r="E61" s="1141"/>
      <c r="F61" s="1125"/>
      <c r="G61" s="1140"/>
      <c r="H61" s="1153"/>
      <c r="I61" s="1125"/>
      <c r="J61" s="1140"/>
      <c r="K61" s="1140"/>
      <c r="L61" s="1125"/>
      <c r="M61" s="1140"/>
      <c r="N61" s="881"/>
      <c r="O61" s="881"/>
      <c r="P61" s="881"/>
      <c r="Q61" s="881"/>
      <c r="R61" s="881"/>
      <c r="S61" s="881"/>
      <c r="T61" s="850"/>
      <c r="U61" s="73"/>
      <c r="V61" s="73"/>
      <c r="W61" s="73"/>
      <c r="X61" s="73"/>
      <c r="Y61" s="73"/>
      <c r="Z61" s="73"/>
      <c r="AC61" s="834"/>
      <c r="AD61" s="834"/>
      <c r="AF61" s="834"/>
      <c r="AG61" s="834"/>
      <c r="AI61" s="834"/>
      <c r="AJ61" s="834"/>
      <c r="AL61" s="834"/>
    </row>
    <row r="62" spans="1:61" s="39" customFormat="1" ht="12.75" customHeight="1">
      <c r="A62" s="74" t="s">
        <v>130</v>
      </c>
      <c r="B62" s="81" t="s">
        <v>42</v>
      </c>
      <c r="C62" s="1282">
        <v>5170</v>
      </c>
      <c r="D62" s="1138">
        <v>284855405</v>
      </c>
      <c r="E62" s="1142"/>
      <c r="F62" s="1282">
        <v>437</v>
      </c>
      <c r="G62" s="1138">
        <v>491956</v>
      </c>
      <c r="H62" s="1154"/>
      <c r="I62" s="1282">
        <v>2583</v>
      </c>
      <c r="J62" s="1138">
        <v>4850760</v>
      </c>
      <c r="K62" s="1138"/>
      <c r="L62" s="1283">
        <v>23467</v>
      </c>
      <c r="M62" s="1138">
        <v>9557206</v>
      </c>
      <c r="N62" s="1279"/>
      <c r="O62" s="1279"/>
      <c r="P62" s="1279"/>
      <c r="Q62" s="1279"/>
      <c r="R62" s="1279"/>
      <c r="S62" s="1279"/>
      <c r="T62" s="896"/>
      <c r="U62" s="896"/>
      <c r="V62" s="896"/>
      <c r="W62" s="896"/>
      <c r="X62" s="896"/>
      <c r="Y62" s="896"/>
      <c r="Z62" s="896"/>
      <c r="AA62" s="548"/>
      <c r="AB62" s="835"/>
      <c r="AC62" s="835"/>
      <c r="AD62" s="835"/>
      <c r="AE62" s="548"/>
      <c r="AF62" s="835"/>
      <c r="AG62" s="835"/>
      <c r="AH62" s="835"/>
      <c r="AI62" s="835"/>
      <c r="AJ62" s="835"/>
      <c r="AK62" s="835"/>
      <c r="AL62" s="835"/>
      <c r="AQ62" s="548"/>
      <c r="AR62" s="548"/>
      <c r="AS62" s="548"/>
      <c r="AT62" s="548"/>
      <c r="AU62" s="548"/>
      <c r="AV62" s="548"/>
      <c r="AW62" s="548"/>
      <c r="AX62" s="548"/>
      <c r="AY62" s="548"/>
      <c r="AZ62" s="548"/>
      <c r="BA62" s="548"/>
      <c r="BB62" s="548"/>
      <c r="BC62" s="548"/>
      <c r="BD62" s="548"/>
      <c r="BE62" s="548"/>
      <c r="BF62" s="548"/>
      <c r="BG62" s="548"/>
      <c r="BH62" s="548"/>
      <c r="BI62" s="548"/>
    </row>
    <row r="63" spans="1:61" ht="12.75" customHeight="1">
      <c r="A63" s="82">
        <v>441</v>
      </c>
      <c r="B63" s="83" t="s">
        <v>131</v>
      </c>
      <c r="C63" s="1125">
        <v>414</v>
      </c>
      <c r="D63" s="1125">
        <v>5984081</v>
      </c>
      <c r="E63" s="1124"/>
      <c r="F63" s="1125">
        <v>31</v>
      </c>
      <c r="G63" s="1125">
        <v>19696</v>
      </c>
      <c r="H63" s="1153"/>
      <c r="I63" s="1125">
        <v>193</v>
      </c>
      <c r="J63" s="1125">
        <v>614819</v>
      </c>
      <c r="K63" s="1125"/>
      <c r="L63" s="1125">
        <v>1366</v>
      </c>
      <c r="M63" s="1125">
        <v>1012979</v>
      </c>
      <c r="N63" s="858"/>
      <c r="O63" s="858"/>
      <c r="P63" s="858"/>
      <c r="Q63" s="858"/>
      <c r="R63" s="858"/>
      <c r="S63" s="881"/>
      <c r="T63" s="881"/>
      <c r="U63" s="208"/>
      <c r="V63" s="208"/>
      <c r="W63" s="208"/>
      <c r="X63" s="208"/>
      <c r="Y63" s="208"/>
      <c r="Z63" s="208"/>
      <c r="AC63" s="834"/>
      <c r="AD63" s="834"/>
      <c r="AF63" s="834"/>
      <c r="AG63" s="834"/>
      <c r="AI63" s="834"/>
      <c r="AJ63" s="834"/>
      <c r="AK63" s="834"/>
      <c r="AL63" s="834"/>
      <c r="AQ63" s="548"/>
    </row>
    <row r="64" spans="1:61" ht="12.75" customHeight="1">
      <c r="A64" s="82">
        <v>442</v>
      </c>
      <c r="B64" s="83" t="s">
        <v>132</v>
      </c>
      <c r="C64" s="1125">
        <v>171</v>
      </c>
      <c r="D64" s="1125">
        <v>11155280</v>
      </c>
      <c r="E64" s="1124"/>
      <c r="F64" s="1125">
        <v>28</v>
      </c>
      <c r="G64" s="1125">
        <v>98793</v>
      </c>
      <c r="H64" s="1153"/>
      <c r="I64" s="1125">
        <v>99</v>
      </c>
      <c r="J64" s="1125">
        <v>146402</v>
      </c>
      <c r="K64" s="1125"/>
      <c r="L64" s="1125">
        <v>1030</v>
      </c>
      <c r="M64" s="1125">
        <v>400704</v>
      </c>
      <c r="N64" s="881"/>
      <c r="O64" s="881"/>
      <c r="P64" s="881"/>
      <c r="Q64" s="881"/>
      <c r="R64" s="881"/>
      <c r="S64" s="881"/>
      <c r="T64" s="881"/>
      <c r="U64" s="208"/>
      <c r="V64" s="208"/>
      <c r="W64" s="208"/>
      <c r="X64" s="208"/>
      <c r="Y64" s="208"/>
      <c r="Z64" s="208"/>
      <c r="AC64" s="835"/>
      <c r="AD64" s="835"/>
      <c r="AE64" s="548"/>
      <c r="AF64" s="835"/>
      <c r="AG64" s="835"/>
      <c r="AH64" s="548"/>
      <c r="AI64" s="835"/>
      <c r="AJ64" s="835"/>
      <c r="AK64" s="835"/>
      <c r="AL64" s="835"/>
    </row>
    <row r="65" spans="1:61" ht="12.75" customHeight="1">
      <c r="A65" s="82">
        <v>443</v>
      </c>
      <c r="B65" s="83" t="s">
        <v>133</v>
      </c>
      <c r="C65" s="1125">
        <v>206</v>
      </c>
      <c r="D65" s="1125">
        <v>3210912</v>
      </c>
      <c r="E65" s="1124"/>
      <c r="F65" s="1125">
        <v>21</v>
      </c>
      <c r="G65" s="1125">
        <v>10622</v>
      </c>
      <c r="H65" s="1153"/>
      <c r="I65" s="1125">
        <v>82</v>
      </c>
      <c r="J65" s="1125">
        <v>208010</v>
      </c>
      <c r="K65" s="1125"/>
      <c r="L65" s="1125">
        <v>962</v>
      </c>
      <c r="M65" s="1125">
        <v>317798</v>
      </c>
      <c r="N65" s="881"/>
      <c r="O65" s="881"/>
      <c r="P65" s="881"/>
      <c r="Q65" s="881"/>
      <c r="R65" s="881"/>
      <c r="S65" s="896"/>
      <c r="T65" s="881"/>
      <c r="U65" s="208"/>
      <c r="V65" s="208"/>
      <c r="W65" s="208"/>
      <c r="X65" s="208"/>
      <c r="Y65" s="208"/>
      <c r="Z65" s="208"/>
      <c r="AB65" s="548"/>
      <c r="AC65" s="834"/>
      <c r="AD65" s="834"/>
      <c r="AF65" s="834"/>
      <c r="AG65" s="834"/>
      <c r="AI65" s="834"/>
      <c r="AJ65" s="834"/>
      <c r="AK65" s="834"/>
      <c r="AL65" s="834"/>
    </row>
    <row r="66" spans="1:61" ht="12.75" customHeight="1">
      <c r="A66" s="82">
        <v>444</v>
      </c>
      <c r="B66" s="83" t="s">
        <v>186</v>
      </c>
      <c r="C66" s="1125">
        <v>248</v>
      </c>
      <c r="D66" s="1125">
        <v>29769232</v>
      </c>
      <c r="E66" s="1124"/>
      <c r="F66" s="1125">
        <v>14</v>
      </c>
      <c r="G66" s="1125">
        <v>3433</v>
      </c>
      <c r="H66" s="1153"/>
      <c r="I66" s="1125">
        <v>155</v>
      </c>
      <c r="J66" s="1125">
        <v>269775</v>
      </c>
      <c r="K66" s="1125"/>
      <c r="L66" s="1125">
        <v>797</v>
      </c>
      <c r="M66" s="1125">
        <v>475443</v>
      </c>
      <c r="N66" s="881"/>
      <c r="O66" s="881"/>
      <c r="P66" s="881"/>
      <c r="Q66" s="881"/>
      <c r="R66" s="881"/>
      <c r="S66" s="881"/>
      <c r="T66" s="881"/>
      <c r="U66" s="208"/>
      <c r="V66" s="208"/>
      <c r="W66" s="208"/>
      <c r="X66" s="208"/>
      <c r="Y66" s="208"/>
      <c r="Z66" s="208"/>
      <c r="AB66" s="548"/>
      <c r="AC66" s="834"/>
      <c r="AD66" s="834"/>
      <c r="AF66" s="834"/>
      <c r="AG66" s="834"/>
      <c r="AI66" s="834"/>
      <c r="AJ66" s="834"/>
      <c r="AL66" s="834"/>
    </row>
    <row r="67" spans="1:61" ht="12.75" customHeight="1">
      <c r="A67" s="82">
        <v>445</v>
      </c>
      <c r="B67" s="83" t="s">
        <v>134</v>
      </c>
      <c r="C67" s="1125">
        <v>1635</v>
      </c>
      <c r="D67" s="1125">
        <v>23540387</v>
      </c>
      <c r="E67" s="1124"/>
      <c r="F67" s="1125">
        <v>90</v>
      </c>
      <c r="G67" s="1125">
        <v>27963</v>
      </c>
      <c r="H67" s="1153"/>
      <c r="I67" s="1125">
        <v>706</v>
      </c>
      <c r="J67" s="1125">
        <v>251655</v>
      </c>
      <c r="K67" s="1125"/>
      <c r="L67" s="1125">
        <v>7418</v>
      </c>
      <c r="M67" s="1125">
        <v>2774407</v>
      </c>
      <c r="N67" s="896"/>
      <c r="O67" s="896"/>
      <c r="P67" s="896"/>
      <c r="Q67" s="896"/>
      <c r="R67" s="896"/>
      <c r="S67" s="850"/>
      <c r="T67" s="881"/>
      <c r="U67" s="208"/>
      <c r="V67" s="208"/>
      <c r="W67" s="208"/>
      <c r="X67" s="208"/>
      <c r="Y67" s="208"/>
      <c r="Z67" s="208"/>
      <c r="AB67" s="834"/>
      <c r="AC67" s="835"/>
      <c r="AD67" s="835"/>
      <c r="AE67" s="548"/>
      <c r="AF67" s="835"/>
      <c r="AG67" s="835"/>
      <c r="AH67" s="548"/>
      <c r="AI67" s="835"/>
      <c r="AJ67" s="835"/>
      <c r="AK67" s="835"/>
      <c r="AL67" s="835"/>
    </row>
    <row r="68" spans="1:61" ht="12.75" customHeight="1">
      <c r="A68" s="82">
        <v>446</v>
      </c>
      <c r="B68" s="83" t="s">
        <v>135</v>
      </c>
      <c r="C68" s="1125">
        <v>391</v>
      </c>
      <c r="D68" s="1125">
        <v>33213329</v>
      </c>
      <c r="E68" s="1124"/>
      <c r="F68" s="1125">
        <v>27</v>
      </c>
      <c r="G68" s="1125">
        <v>14332</v>
      </c>
      <c r="H68" s="1153"/>
      <c r="I68" s="1125">
        <v>151</v>
      </c>
      <c r="J68" s="1125">
        <v>567526</v>
      </c>
      <c r="K68" s="1125"/>
      <c r="L68" s="1125">
        <v>1360</v>
      </c>
      <c r="M68" s="1125">
        <v>832736</v>
      </c>
      <c r="N68" s="896"/>
      <c r="O68" s="896"/>
      <c r="P68" s="896"/>
      <c r="Q68" s="896"/>
      <c r="R68" s="896"/>
      <c r="S68" s="896"/>
      <c r="T68" s="881"/>
      <c r="U68" s="208"/>
      <c r="V68" s="208"/>
      <c r="W68" s="208"/>
      <c r="X68" s="208"/>
      <c r="Y68" s="208"/>
      <c r="Z68" s="208"/>
      <c r="AC68" s="834"/>
      <c r="AD68" s="834"/>
      <c r="AF68" s="834"/>
      <c r="AG68" s="834"/>
      <c r="AI68" s="834"/>
      <c r="AJ68" s="834"/>
      <c r="AK68" s="834"/>
      <c r="AL68" s="834"/>
    </row>
    <row r="69" spans="1:61" ht="12.75" customHeight="1">
      <c r="A69" s="82">
        <v>447</v>
      </c>
      <c r="B69" s="83" t="s">
        <v>136</v>
      </c>
      <c r="C69" s="1125">
        <v>85</v>
      </c>
      <c r="D69" s="1125">
        <v>4396808</v>
      </c>
      <c r="E69" s="1124"/>
      <c r="F69" s="1125">
        <v>10</v>
      </c>
      <c r="G69" s="1125">
        <v>2971</v>
      </c>
      <c r="H69" s="1153"/>
      <c r="I69" s="1125">
        <v>35</v>
      </c>
      <c r="J69" s="1125">
        <v>13445</v>
      </c>
      <c r="K69" s="1125"/>
      <c r="L69" s="1125">
        <v>705</v>
      </c>
      <c r="M69" s="1125">
        <v>823833</v>
      </c>
      <c r="N69" s="881"/>
      <c r="O69" s="881"/>
      <c r="P69" s="881"/>
      <c r="Q69" s="881"/>
      <c r="R69" s="881"/>
      <c r="S69" s="881"/>
      <c r="T69" s="881"/>
      <c r="U69" s="208"/>
      <c r="V69" s="208"/>
      <c r="W69" s="208"/>
      <c r="X69" s="208"/>
      <c r="Y69" s="208"/>
      <c r="Z69" s="208"/>
      <c r="AB69" s="548"/>
      <c r="AC69" s="834"/>
      <c r="AD69" s="834"/>
      <c r="AF69" s="834"/>
      <c r="AG69" s="834"/>
      <c r="AI69" s="834"/>
      <c r="AJ69" s="834"/>
      <c r="AL69" s="834"/>
    </row>
    <row r="70" spans="1:61" ht="12.75" customHeight="1">
      <c r="A70" s="82">
        <v>448</v>
      </c>
      <c r="B70" s="83" t="s">
        <v>137</v>
      </c>
      <c r="C70" s="1125">
        <v>583</v>
      </c>
      <c r="D70" s="1125">
        <v>69042938</v>
      </c>
      <c r="E70" s="1124"/>
      <c r="F70" s="1125">
        <v>60</v>
      </c>
      <c r="G70" s="1125">
        <v>133563</v>
      </c>
      <c r="H70" s="1153"/>
      <c r="I70" s="1125">
        <v>382</v>
      </c>
      <c r="J70" s="1125">
        <v>979599</v>
      </c>
      <c r="K70" s="1125"/>
      <c r="L70" s="1125">
        <v>2873</v>
      </c>
      <c r="M70" s="1125">
        <v>937046</v>
      </c>
      <c r="N70" s="881"/>
      <c r="O70" s="881"/>
      <c r="P70" s="881"/>
      <c r="Q70" s="881"/>
      <c r="R70" s="881"/>
      <c r="S70" s="881"/>
      <c r="T70" s="881"/>
      <c r="U70" s="208"/>
      <c r="V70" s="208"/>
      <c r="W70" s="208"/>
      <c r="X70" s="208"/>
      <c r="Y70" s="208"/>
      <c r="Z70" s="208"/>
      <c r="AA70" s="548"/>
      <c r="AC70" s="834"/>
      <c r="AD70" s="834"/>
      <c r="AF70" s="834"/>
      <c r="AG70" s="834"/>
      <c r="AI70" s="834"/>
      <c r="AJ70" s="834"/>
      <c r="AK70" s="834"/>
      <c r="AL70" s="834"/>
    </row>
    <row r="71" spans="1:61" ht="12.75" customHeight="1">
      <c r="A71" s="82">
        <v>451</v>
      </c>
      <c r="B71" s="83" t="s">
        <v>138</v>
      </c>
      <c r="C71" s="1125">
        <v>153</v>
      </c>
      <c r="D71" s="1125">
        <v>3082335</v>
      </c>
      <c r="E71" s="1124"/>
      <c r="F71" s="1125">
        <v>13</v>
      </c>
      <c r="G71" s="1125">
        <v>9598</v>
      </c>
      <c r="H71" s="1153"/>
      <c r="I71" s="1125">
        <v>97</v>
      </c>
      <c r="J71" s="1125">
        <v>171507</v>
      </c>
      <c r="K71" s="1125"/>
      <c r="L71" s="1125">
        <v>740</v>
      </c>
      <c r="M71" s="1125">
        <v>220610</v>
      </c>
      <c r="N71" s="881"/>
      <c r="O71" s="881"/>
      <c r="P71" s="881"/>
      <c r="Q71" s="881"/>
      <c r="R71" s="881"/>
      <c r="S71" s="881"/>
      <c r="T71" s="881"/>
      <c r="U71" s="208"/>
      <c r="V71" s="208"/>
      <c r="W71" s="208"/>
      <c r="X71" s="208"/>
      <c r="Y71" s="208"/>
      <c r="Z71" s="208"/>
      <c r="AC71" s="834"/>
      <c r="AD71" s="834"/>
      <c r="AF71" s="834"/>
      <c r="AG71" s="834"/>
      <c r="AI71" s="834"/>
      <c r="AJ71" s="834"/>
      <c r="AL71" s="834"/>
    </row>
    <row r="72" spans="1:61" ht="12.75" customHeight="1">
      <c r="A72" s="82">
        <v>452</v>
      </c>
      <c r="B72" s="83" t="s">
        <v>139</v>
      </c>
      <c r="C72" s="1125">
        <v>176</v>
      </c>
      <c r="D72" s="1125">
        <v>61719553</v>
      </c>
      <c r="E72" s="1124"/>
      <c r="F72" s="1125">
        <v>19</v>
      </c>
      <c r="G72" s="1125">
        <v>61208</v>
      </c>
      <c r="H72" s="1153"/>
      <c r="I72" s="1125">
        <v>106</v>
      </c>
      <c r="J72" s="1125">
        <v>908974</v>
      </c>
      <c r="K72" s="1125"/>
      <c r="L72" s="1125">
        <v>952</v>
      </c>
      <c r="M72" s="1125">
        <v>197953</v>
      </c>
      <c r="N72" s="881"/>
      <c r="O72" s="881"/>
      <c r="P72" s="881"/>
      <c r="Q72" s="881"/>
      <c r="R72" s="881"/>
      <c r="S72" s="881"/>
      <c r="T72" s="881"/>
      <c r="U72" s="208"/>
      <c r="V72" s="208"/>
      <c r="W72" s="208"/>
      <c r="X72" s="208"/>
      <c r="Y72" s="208"/>
      <c r="Z72" s="208"/>
      <c r="AC72" s="834"/>
      <c r="AD72" s="834"/>
      <c r="AF72" s="834"/>
      <c r="AG72" s="834"/>
      <c r="AI72" s="834"/>
      <c r="AJ72" s="834"/>
      <c r="AL72" s="834"/>
    </row>
    <row r="73" spans="1:61" ht="12.75" customHeight="1">
      <c r="A73" s="82">
        <v>453</v>
      </c>
      <c r="B73" s="83" t="s">
        <v>140</v>
      </c>
      <c r="C73" s="1125">
        <v>667</v>
      </c>
      <c r="D73" s="1125">
        <v>20958535</v>
      </c>
      <c r="E73" s="1124"/>
      <c r="F73" s="1125">
        <v>90</v>
      </c>
      <c r="G73" s="1125">
        <v>39179</v>
      </c>
      <c r="H73" s="1153"/>
      <c r="I73" s="1125">
        <v>435</v>
      </c>
      <c r="J73" s="1125">
        <v>398964</v>
      </c>
      <c r="K73" s="1125"/>
      <c r="L73" s="1125">
        <v>3349</v>
      </c>
      <c r="M73" s="1125">
        <v>929565</v>
      </c>
      <c r="N73" s="881"/>
      <c r="O73" s="881"/>
      <c r="P73" s="881"/>
      <c r="Q73" s="881"/>
      <c r="R73" s="881"/>
      <c r="S73" s="881"/>
      <c r="T73" s="881"/>
      <c r="U73" s="208"/>
      <c r="V73" s="208"/>
      <c r="W73" s="208"/>
      <c r="X73" s="208"/>
      <c r="Y73" s="208"/>
      <c r="Z73" s="208"/>
      <c r="AA73" s="548"/>
      <c r="AC73" s="834"/>
      <c r="AD73" s="834"/>
      <c r="AF73" s="834"/>
      <c r="AG73" s="834"/>
      <c r="AI73" s="834"/>
      <c r="AJ73" s="834"/>
      <c r="AK73" s="834"/>
      <c r="AL73" s="834"/>
    </row>
    <row r="74" spans="1:61" ht="12.75" customHeight="1">
      <c r="A74" s="82">
        <v>454</v>
      </c>
      <c r="B74" s="83" t="s">
        <v>141</v>
      </c>
      <c r="C74" s="1125">
        <v>441</v>
      </c>
      <c r="D74" s="1125">
        <v>18782015</v>
      </c>
      <c r="E74" s="1124"/>
      <c r="F74" s="1125">
        <v>34</v>
      </c>
      <c r="G74" s="1125">
        <v>70598</v>
      </c>
      <c r="H74" s="1153"/>
      <c r="I74" s="1125">
        <v>142</v>
      </c>
      <c r="J74" s="1125">
        <v>320084</v>
      </c>
      <c r="K74" s="1125"/>
      <c r="L74" s="1125">
        <v>1915</v>
      </c>
      <c r="M74" s="1125">
        <v>634132</v>
      </c>
      <c r="N74" s="881"/>
      <c r="O74" s="881"/>
      <c r="P74" s="881"/>
      <c r="Q74" s="881"/>
      <c r="R74" s="881"/>
      <c r="S74" s="881"/>
      <c r="T74" s="881"/>
      <c r="U74" s="208"/>
      <c r="V74" s="208"/>
      <c r="W74" s="208"/>
      <c r="X74" s="208"/>
      <c r="Y74" s="208"/>
      <c r="Z74" s="208"/>
      <c r="AC74" s="834"/>
      <c r="AD74" s="834"/>
      <c r="AF74" s="834"/>
      <c r="AG74" s="834"/>
      <c r="AI74" s="834"/>
      <c r="AJ74" s="834"/>
      <c r="AK74" s="834"/>
      <c r="AL74" s="834"/>
    </row>
    <row r="75" spans="1:61" ht="12.75" customHeight="1">
      <c r="A75" s="82"/>
      <c r="B75" s="83"/>
      <c r="C75" s="1125"/>
      <c r="D75" s="1140"/>
      <c r="E75" s="1141"/>
      <c r="F75" s="1125"/>
      <c r="G75" s="1140"/>
      <c r="H75" s="1153"/>
      <c r="I75" s="1125"/>
      <c r="J75" s="1140"/>
      <c r="K75" s="1140"/>
      <c r="L75" s="1125"/>
      <c r="M75" s="1140"/>
      <c r="N75" s="881"/>
      <c r="O75" s="881"/>
      <c r="P75" s="881"/>
      <c r="Q75" s="881"/>
      <c r="R75" s="881"/>
      <c r="S75" s="881"/>
      <c r="T75" s="850"/>
      <c r="U75" s="73"/>
      <c r="V75" s="73"/>
      <c r="W75" s="73"/>
      <c r="X75" s="73"/>
      <c r="Y75" s="73"/>
      <c r="Z75" s="73"/>
      <c r="AC75" s="834"/>
      <c r="AD75" s="834"/>
      <c r="AF75" s="834"/>
      <c r="AG75" s="834"/>
      <c r="AI75" s="834"/>
      <c r="AJ75" s="834"/>
      <c r="AK75" s="834"/>
      <c r="AL75" s="834"/>
    </row>
    <row r="76" spans="1:61" s="39" customFormat="1" ht="12.75" customHeight="1">
      <c r="A76" s="74" t="s">
        <v>142</v>
      </c>
      <c r="B76" s="81" t="s">
        <v>143</v>
      </c>
      <c r="C76" s="1282">
        <v>2865</v>
      </c>
      <c r="D76" s="1138">
        <v>24668444</v>
      </c>
      <c r="E76" s="1142"/>
      <c r="F76" s="1282">
        <v>190</v>
      </c>
      <c r="G76" s="1138">
        <v>273416</v>
      </c>
      <c r="H76" s="1154"/>
      <c r="I76" s="1282">
        <v>760</v>
      </c>
      <c r="J76" s="1138">
        <v>2665206</v>
      </c>
      <c r="K76" s="1138"/>
      <c r="L76" s="1283">
        <v>7451</v>
      </c>
      <c r="M76" s="1138">
        <v>2938710</v>
      </c>
      <c r="N76" s="1279"/>
      <c r="O76" s="1279"/>
      <c r="P76" s="1279"/>
      <c r="Q76" s="1279"/>
      <c r="R76" s="1279"/>
      <c r="S76" s="1279"/>
      <c r="T76" s="896"/>
      <c r="U76" s="896"/>
      <c r="V76" s="896"/>
      <c r="W76" s="896"/>
      <c r="X76" s="896"/>
      <c r="Y76" s="896"/>
      <c r="Z76" s="896"/>
      <c r="AA76" s="548"/>
      <c r="AB76" s="835"/>
      <c r="AC76" s="835"/>
      <c r="AD76" s="835"/>
      <c r="AE76" s="548"/>
      <c r="AF76" s="835"/>
      <c r="AG76" s="835"/>
      <c r="AH76" s="548"/>
      <c r="AI76" s="835"/>
      <c r="AJ76" s="835"/>
      <c r="AK76" s="835"/>
      <c r="AL76" s="835"/>
      <c r="AQ76" s="548"/>
      <c r="AR76" s="548"/>
      <c r="AS76" s="548"/>
      <c r="AT76" s="548"/>
      <c r="AU76" s="548"/>
      <c r="AV76" s="548"/>
      <c r="AW76" s="548"/>
      <c r="AX76" s="548"/>
      <c r="AY76" s="548"/>
      <c r="AZ76" s="548"/>
      <c r="BA76" s="548"/>
      <c r="BB76" s="548"/>
      <c r="BC76" s="548"/>
      <c r="BD76" s="548"/>
      <c r="BE76" s="548"/>
      <c r="BF76" s="548"/>
      <c r="BG76" s="548"/>
      <c r="BH76" s="548"/>
      <c r="BI76" s="548"/>
    </row>
    <row r="77" spans="1:61" ht="12.75" customHeight="1">
      <c r="A77" s="82">
        <v>481</v>
      </c>
      <c r="B77" s="83" t="s">
        <v>144</v>
      </c>
      <c r="C77" s="1125">
        <v>21</v>
      </c>
      <c r="D77" s="1125">
        <v>2940664</v>
      </c>
      <c r="E77" s="1124"/>
      <c r="F77" s="1125">
        <v>4</v>
      </c>
      <c r="G77" s="1125">
        <v>203075</v>
      </c>
      <c r="H77" s="1153"/>
      <c r="I77" s="1125">
        <v>31</v>
      </c>
      <c r="J77" s="1125">
        <v>825291</v>
      </c>
      <c r="K77" s="1125"/>
      <c r="L77" s="1125">
        <v>235</v>
      </c>
      <c r="M77" s="1125">
        <v>138177</v>
      </c>
      <c r="N77" s="881"/>
      <c r="O77" s="881"/>
      <c r="P77" s="881"/>
      <c r="Q77" s="881"/>
      <c r="R77" s="881"/>
      <c r="S77" s="881"/>
      <c r="T77" s="881"/>
      <c r="U77" s="208"/>
      <c r="V77" s="208"/>
      <c r="W77" s="208"/>
      <c r="X77" s="208"/>
      <c r="Y77" s="208"/>
      <c r="Z77" s="208"/>
      <c r="AC77" s="834"/>
      <c r="AD77" s="834"/>
      <c r="AF77" s="834"/>
      <c r="AG77" s="834"/>
      <c r="AI77" s="834"/>
      <c r="AJ77" s="834"/>
      <c r="AL77" s="834"/>
      <c r="AQ77" s="548"/>
    </row>
    <row r="78" spans="1:61" ht="12.75" customHeight="1">
      <c r="A78" s="82">
        <v>482</v>
      </c>
      <c r="B78" s="83" t="s">
        <v>145</v>
      </c>
      <c r="C78" s="1124">
        <v>7</v>
      </c>
      <c r="D78" s="1124">
        <v>59416</v>
      </c>
      <c r="E78" s="1124"/>
      <c r="F78" s="1124" t="s">
        <v>428</v>
      </c>
      <c r="G78" s="1124" t="s">
        <v>428</v>
      </c>
      <c r="H78" s="1153"/>
      <c r="I78" s="1124" t="s">
        <v>428</v>
      </c>
      <c r="J78" s="1124" t="s">
        <v>428</v>
      </c>
      <c r="K78" s="1125"/>
      <c r="L78" s="1125">
        <v>15</v>
      </c>
      <c r="M78" s="1125">
        <v>19634</v>
      </c>
      <c r="N78" s="881"/>
      <c r="O78" s="881"/>
      <c r="P78" s="881"/>
      <c r="Q78" s="881"/>
      <c r="R78" s="881"/>
      <c r="S78" s="881"/>
      <c r="T78" s="881"/>
      <c r="U78" s="208"/>
      <c r="V78" s="208"/>
      <c r="W78" s="208"/>
      <c r="X78" s="208"/>
      <c r="Y78" s="208"/>
      <c r="Z78" s="208"/>
      <c r="AC78" s="834"/>
      <c r="AD78" s="834"/>
      <c r="AI78" s="834"/>
      <c r="AJ78" s="834"/>
      <c r="AL78" s="834"/>
    </row>
    <row r="79" spans="1:61" ht="12.75" customHeight="1">
      <c r="A79" s="82">
        <v>483</v>
      </c>
      <c r="B79" s="83" t="s">
        <v>146</v>
      </c>
      <c r="C79" s="1124">
        <v>28</v>
      </c>
      <c r="D79" s="1124">
        <v>152504</v>
      </c>
      <c r="E79" s="1124"/>
      <c r="F79" s="1124">
        <v>3</v>
      </c>
      <c r="G79" s="1124">
        <v>2050</v>
      </c>
      <c r="H79" s="1153"/>
      <c r="I79" s="1125">
        <v>13</v>
      </c>
      <c r="J79" s="1125">
        <v>27335</v>
      </c>
      <c r="K79" s="1125"/>
      <c r="L79" s="1125">
        <v>117</v>
      </c>
      <c r="M79" s="1125">
        <v>349772</v>
      </c>
      <c r="N79" s="881"/>
      <c r="O79" s="881"/>
      <c r="P79" s="881"/>
      <c r="Q79" s="881"/>
      <c r="R79" s="881"/>
      <c r="S79" s="881"/>
      <c r="T79" s="881"/>
      <c r="U79" s="208"/>
      <c r="V79" s="208"/>
      <c r="W79" s="208"/>
      <c r="X79" s="208"/>
      <c r="Y79" s="208"/>
      <c r="Z79" s="208"/>
      <c r="AC79" s="834"/>
      <c r="AD79" s="834"/>
      <c r="AI79" s="834"/>
      <c r="AJ79" s="834"/>
      <c r="AL79" s="834"/>
    </row>
    <row r="80" spans="1:61" ht="12.75" customHeight="1">
      <c r="A80" s="82">
        <v>484</v>
      </c>
      <c r="B80" s="83" t="s">
        <v>147</v>
      </c>
      <c r="C80" s="1125">
        <v>1056</v>
      </c>
      <c r="D80" s="1125">
        <v>7539661</v>
      </c>
      <c r="E80" s="1124"/>
      <c r="F80" s="1125">
        <v>59</v>
      </c>
      <c r="G80" s="1125">
        <v>26980</v>
      </c>
      <c r="H80" s="1153"/>
      <c r="I80" s="1125">
        <v>205</v>
      </c>
      <c r="J80" s="1125">
        <v>179250</v>
      </c>
      <c r="K80" s="1125"/>
      <c r="L80" s="1125">
        <v>2535</v>
      </c>
      <c r="M80" s="1125">
        <v>926317</v>
      </c>
      <c r="N80" s="896"/>
      <c r="O80" s="896"/>
      <c r="P80" s="896"/>
      <c r="Q80" s="896"/>
      <c r="R80" s="896"/>
      <c r="S80" s="881"/>
      <c r="T80" s="881"/>
      <c r="U80" s="208"/>
      <c r="V80" s="208"/>
      <c r="W80" s="208"/>
      <c r="X80" s="208"/>
      <c r="Y80" s="208"/>
      <c r="Z80" s="208"/>
      <c r="AC80" s="834"/>
      <c r="AD80" s="834"/>
      <c r="AF80" s="834"/>
      <c r="AG80" s="834"/>
      <c r="AI80" s="834"/>
      <c r="AJ80" s="834"/>
      <c r="AK80" s="834"/>
      <c r="AL80" s="834"/>
    </row>
    <row r="81" spans="1:61" ht="12.75" customHeight="1">
      <c r="A81" s="82">
        <v>485</v>
      </c>
      <c r="B81" s="83" t="s">
        <v>148</v>
      </c>
      <c r="C81" s="1125">
        <v>1006</v>
      </c>
      <c r="D81" s="1125">
        <v>2614769</v>
      </c>
      <c r="E81" s="1124"/>
      <c r="F81" s="1125">
        <v>71</v>
      </c>
      <c r="G81" s="1125">
        <v>17589</v>
      </c>
      <c r="H81" s="1153"/>
      <c r="I81" s="1125">
        <v>319</v>
      </c>
      <c r="J81" s="1125">
        <v>786603</v>
      </c>
      <c r="K81" s="1125"/>
      <c r="L81" s="1125">
        <v>2537</v>
      </c>
      <c r="M81" s="1125">
        <v>542332</v>
      </c>
      <c r="N81" s="881"/>
      <c r="O81" s="881"/>
      <c r="P81" s="881"/>
      <c r="Q81" s="881"/>
      <c r="R81" s="881"/>
      <c r="S81" s="881"/>
      <c r="T81" s="881"/>
      <c r="U81" s="208"/>
      <c r="V81" s="208"/>
      <c r="W81" s="208"/>
      <c r="X81" s="208"/>
      <c r="Y81" s="208"/>
      <c r="Z81" s="208"/>
      <c r="AC81" s="834"/>
      <c r="AD81" s="834"/>
      <c r="AF81" s="834"/>
      <c r="AG81" s="834"/>
      <c r="AI81" s="834"/>
      <c r="AJ81" s="834"/>
      <c r="AK81" s="834"/>
      <c r="AL81" s="834"/>
    </row>
    <row r="82" spans="1:61" ht="12.75" customHeight="1">
      <c r="A82" s="82">
        <v>486</v>
      </c>
      <c r="B82" s="83" t="s">
        <v>149</v>
      </c>
      <c r="C82" s="1124">
        <v>3</v>
      </c>
      <c r="D82" s="1124">
        <v>12623</v>
      </c>
      <c r="E82" s="1124"/>
      <c r="F82" s="1124" t="s">
        <v>428</v>
      </c>
      <c r="G82" s="1124" t="s">
        <v>428</v>
      </c>
      <c r="H82" s="1153"/>
      <c r="I82" s="1124" t="s">
        <v>428</v>
      </c>
      <c r="J82" s="1124" t="s">
        <v>428</v>
      </c>
      <c r="K82" s="1130"/>
      <c r="L82" s="1125">
        <v>13</v>
      </c>
      <c r="M82" s="1125">
        <v>3340</v>
      </c>
      <c r="N82" s="850"/>
      <c r="O82" s="850"/>
      <c r="P82" s="850"/>
      <c r="Q82" s="850"/>
      <c r="R82" s="850"/>
      <c r="S82" s="850"/>
      <c r="T82" s="881"/>
      <c r="U82" s="208"/>
      <c r="V82" s="208"/>
      <c r="W82" s="208"/>
      <c r="X82" s="208"/>
      <c r="Y82" s="208"/>
      <c r="Z82" s="208"/>
      <c r="AC82" s="835"/>
      <c r="AD82" s="835"/>
      <c r="AE82" s="548"/>
      <c r="AF82" s="548"/>
      <c r="AG82" s="548"/>
      <c r="AH82" s="548"/>
      <c r="AI82" s="835"/>
      <c r="AJ82" s="835"/>
      <c r="AK82" s="548"/>
      <c r="AL82" s="835"/>
    </row>
    <row r="83" spans="1:61" ht="12.75" customHeight="1">
      <c r="A83" s="82">
        <v>493</v>
      </c>
      <c r="B83" s="83" t="s">
        <v>150</v>
      </c>
      <c r="C83" s="1125">
        <v>74</v>
      </c>
      <c r="D83" s="1125">
        <v>1501138</v>
      </c>
      <c r="E83" s="1124"/>
      <c r="F83" s="1125">
        <v>4</v>
      </c>
      <c r="G83" s="1125">
        <v>3181</v>
      </c>
      <c r="H83" s="1153"/>
      <c r="I83" s="1125">
        <v>30</v>
      </c>
      <c r="J83" s="1125">
        <v>66261</v>
      </c>
      <c r="K83" s="1125"/>
      <c r="L83" s="1125">
        <v>198</v>
      </c>
      <c r="M83" s="1125">
        <v>68093</v>
      </c>
      <c r="N83" s="850"/>
      <c r="O83" s="850"/>
      <c r="P83" s="850"/>
      <c r="Q83" s="850"/>
      <c r="R83" s="850"/>
      <c r="S83" s="896"/>
      <c r="T83" s="881"/>
      <c r="U83" s="208"/>
      <c r="V83" s="208"/>
      <c r="W83" s="208"/>
      <c r="X83" s="208"/>
      <c r="Y83" s="208"/>
      <c r="Z83" s="208"/>
      <c r="AC83" s="834"/>
      <c r="AD83" s="834"/>
      <c r="AF83" s="834"/>
      <c r="AG83" s="834"/>
      <c r="AI83" s="834"/>
      <c r="AJ83" s="834"/>
      <c r="AL83" s="834"/>
    </row>
    <row r="84" spans="1:61" ht="12.75" customHeight="1">
      <c r="A84" s="82"/>
      <c r="B84" s="83"/>
      <c r="C84" s="1125"/>
      <c r="D84" s="1140"/>
      <c r="E84" s="1141"/>
      <c r="F84" s="1125"/>
      <c r="G84" s="1140"/>
      <c r="H84" s="1153"/>
      <c r="I84" s="1125"/>
      <c r="J84" s="1140"/>
      <c r="K84" s="1140"/>
      <c r="L84" s="1125"/>
      <c r="M84" s="1140"/>
      <c r="N84" s="850"/>
      <c r="O84" s="850"/>
      <c r="P84" s="850"/>
      <c r="Q84" s="850"/>
      <c r="R84" s="850"/>
      <c r="S84" s="896"/>
      <c r="T84" s="850"/>
      <c r="U84" s="73"/>
      <c r="V84" s="73"/>
      <c r="W84" s="73"/>
      <c r="X84" s="73"/>
      <c r="Y84" s="73"/>
      <c r="Z84" s="73"/>
      <c r="AC84" s="834"/>
      <c r="AD84" s="834"/>
      <c r="AF84" s="834"/>
      <c r="AG84" s="834"/>
      <c r="AI84" s="834"/>
      <c r="AJ84" s="834"/>
      <c r="AL84" s="834"/>
    </row>
    <row r="85" spans="1:61" s="39" customFormat="1" ht="12.75" customHeight="1">
      <c r="A85" s="74">
        <v>51</v>
      </c>
      <c r="B85" s="81" t="s">
        <v>44</v>
      </c>
      <c r="C85" s="1282">
        <v>1307</v>
      </c>
      <c r="D85" s="1138">
        <v>133541548</v>
      </c>
      <c r="E85" s="1142"/>
      <c r="F85" s="1282">
        <v>136</v>
      </c>
      <c r="G85" s="1138">
        <v>366484</v>
      </c>
      <c r="H85" s="1154"/>
      <c r="I85" s="1282">
        <v>712</v>
      </c>
      <c r="J85" s="1138">
        <v>9887333</v>
      </c>
      <c r="K85" s="1138"/>
      <c r="L85" s="1283">
        <v>4897</v>
      </c>
      <c r="M85" s="1138">
        <v>1901312</v>
      </c>
      <c r="N85" s="896"/>
      <c r="O85" s="896"/>
      <c r="P85" s="896"/>
      <c r="Q85" s="896"/>
      <c r="R85" s="896"/>
      <c r="S85" s="1279"/>
      <c r="T85" s="896"/>
      <c r="U85" s="896"/>
      <c r="V85" s="896"/>
      <c r="W85" s="896"/>
      <c r="X85" s="896"/>
      <c r="Y85" s="896"/>
      <c r="Z85" s="896"/>
      <c r="AA85" s="548"/>
      <c r="AB85" s="835"/>
      <c r="AC85" s="835"/>
      <c r="AD85" s="835"/>
      <c r="AE85" s="548"/>
      <c r="AF85" s="835"/>
      <c r="AG85" s="835"/>
      <c r="AH85" s="548"/>
      <c r="AI85" s="835"/>
      <c r="AJ85" s="835"/>
      <c r="AK85" s="835"/>
      <c r="AL85" s="835"/>
      <c r="AQ85" s="548"/>
      <c r="AR85" s="548"/>
      <c r="AS85" s="548"/>
      <c r="AT85" s="548"/>
      <c r="AU85" s="548"/>
      <c r="AV85" s="548"/>
      <c r="AW85" s="548"/>
      <c r="AX85" s="548"/>
      <c r="AY85" s="548"/>
      <c r="AZ85" s="548"/>
      <c r="BA85" s="548"/>
      <c r="BB85" s="548"/>
      <c r="BC85" s="548"/>
      <c r="BD85" s="548"/>
      <c r="BE85" s="548"/>
      <c r="BF85" s="548"/>
      <c r="BG85" s="548"/>
      <c r="BH85" s="548"/>
      <c r="BI85" s="548"/>
    </row>
    <row r="86" spans="1:61" ht="12.75" customHeight="1">
      <c r="A86" s="66">
        <v>511</v>
      </c>
      <c r="B86" s="67" t="s">
        <v>151</v>
      </c>
      <c r="C86" s="1125">
        <v>393</v>
      </c>
      <c r="D86" s="1125">
        <v>52018390</v>
      </c>
      <c r="E86" s="1124"/>
      <c r="F86" s="1125">
        <v>27</v>
      </c>
      <c r="G86" s="1125">
        <v>69816</v>
      </c>
      <c r="H86" s="1153"/>
      <c r="I86" s="1125">
        <v>212</v>
      </c>
      <c r="J86" s="1125">
        <v>975216</v>
      </c>
      <c r="K86" s="1125"/>
      <c r="L86" s="1125">
        <v>1169</v>
      </c>
      <c r="M86" s="1125">
        <v>669088</v>
      </c>
      <c r="N86" s="881"/>
      <c r="O86" s="881"/>
      <c r="P86" s="881"/>
      <c r="Q86" s="881"/>
      <c r="R86" s="881"/>
      <c r="S86" s="881"/>
      <c r="T86" s="881"/>
      <c r="U86" s="208"/>
      <c r="V86" s="208"/>
      <c r="W86" s="208"/>
      <c r="X86" s="208"/>
      <c r="Y86" s="208"/>
      <c r="Z86" s="208"/>
      <c r="AC86" s="834"/>
      <c r="AD86" s="834"/>
      <c r="AF86" s="834"/>
      <c r="AG86" s="834"/>
      <c r="AI86" s="834"/>
      <c r="AJ86" s="834"/>
      <c r="AK86" s="834"/>
      <c r="AL86" s="834"/>
    </row>
    <row r="87" spans="1:61" ht="12.75" customHeight="1">
      <c r="A87" s="66">
        <v>512</v>
      </c>
      <c r="B87" s="1126" t="s">
        <v>152</v>
      </c>
      <c r="C87" s="1125">
        <v>249</v>
      </c>
      <c r="D87" s="1125">
        <v>13646618</v>
      </c>
      <c r="E87" s="1124"/>
      <c r="F87" s="1125">
        <v>45</v>
      </c>
      <c r="G87" s="1125">
        <v>77345</v>
      </c>
      <c r="H87" s="1153"/>
      <c r="I87" s="1125">
        <v>124</v>
      </c>
      <c r="J87" s="1125">
        <v>572616</v>
      </c>
      <c r="K87" s="1125"/>
      <c r="L87" s="1125">
        <v>1067</v>
      </c>
      <c r="M87" s="1125">
        <v>250119</v>
      </c>
      <c r="N87" s="881"/>
      <c r="O87" s="881"/>
      <c r="P87" s="881"/>
      <c r="Q87" s="881"/>
      <c r="R87" s="881"/>
      <c r="S87" s="881"/>
      <c r="T87" s="881"/>
      <c r="U87" s="208"/>
      <c r="V87" s="208"/>
      <c r="W87" s="208"/>
      <c r="X87" s="208"/>
      <c r="Y87" s="208"/>
      <c r="Z87" s="208"/>
      <c r="AC87" s="834"/>
      <c r="AD87" s="834"/>
      <c r="AF87" s="834"/>
      <c r="AG87" s="834"/>
      <c r="AI87" s="834"/>
      <c r="AJ87" s="834"/>
      <c r="AK87" s="834"/>
      <c r="AL87" s="834"/>
      <c r="AQ87" s="548"/>
    </row>
    <row r="88" spans="1:61" ht="12.75" customHeight="1">
      <c r="A88" s="66">
        <v>515</v>
      </c>
      <c r="B88" s="1126" t="s">
        <v>153</v>
      </c>
      <c r="C88" s="1125">
        <v>73</v>
      </c>
      <c r="D88" s="1125">
        <v>16012202</v>
      </c>
      <c r="E88" s="1124"/>
      <c r="F88" s="1125">
        <v>3</v>
      </c>
      <c r="G88" s="1125">
        <v>1847</v>
      </c>
      <c r="H88" s="1153"/>
      <c r="I88" s="1125">
        <v>50</v>
      </c>
      <c r="J88" s="1125">
        <v>713604</v>
      </c>
      <c r="K88" s="1125"/>
      <c r="L88" s="1125">
        <v>237</v>
      </c>
      <c r="M88" s="1125">
        <v>194251</v>
      </c>
      <c r="N88" s="881"/>
      <c r="O88" s="881"/>
      <c r="P88" s="881"/>
      <c r="Q88" s="881"/>
      <c r="R88" s="881"/>
      <c r="S88" s="881"/>
      <c r="T88" s="881"/>
      <c r="U88" s="208"/>
      <c r="V88" s="208"/>
      <c r="W88" s="208"/>
      <c r="X88" s="208"/>
      <c r="Y88" s="208"/>
      <c r="Z88" s="208"/>
      <c r="AC88" s="834"/>
      <c r="AD88" s="834"/>
      <c r="AF88" s="834"/>
      <c r="AG88" s="834"/>
      <c r="AI88" s="834"/>
      <c r="AJ88" s="834"/>
      <c r="AL88" s="834"/>
    </row>
    <row r="89" spans="1:61" ht="12.75" customHeight="1">
      <c r="A89" s="66">
        <v>516</v>
      </c>
      <c r="B89" s="1126" t="s">
        <v>154</v>
      </c>
      <c r="C89" s="1125">
        <v>0</v>
      </c>
      <c r="D89" s="1125">
        <v>0</v>
      </c>
      <c r="E89" s="1124"/>
      <c r="F89" s="1125">
        <v>0</v>
      </c>
      <c r="G89" s="1125">
        <v>0</v>
      </c>
      <c r="H89" s="1153"/>
      <c r="I89" s="1125">
        <v>0</v>
      </c>
      <c r="J89" s="1125">
        <v>0</v>
      </c>
      <c r="K89" s="1125"/>
      <c r="L89" s="1125">
        <v>36</v>
      </c>
      <c r="M89" s="1125">
        <v>4446</v>
      </c>
      <c r="N89" s="881"/>
      <c r="O89" s="881"/>
      <c r="P89" s="881"/>
      <c r="Q89" s="881"/>
      <c r="R89" s="881"/>
      <c r="S89" s="881"/>
      <c r="T89" s="881"/>
      <c r="U89" s="208"/>
      <c r="V89" s="208"/>
      <c r="W89" s="208"/>
      <c r="X89" s="208"/>
      <c r="Y89" s="208"/>
      <c r="Z89" s="208"/>
      <c r="AL89" s="834"/>
    </row>
    <row r="90" spans="1:61" ht="12.75" customHeight="1">
      <c r="A90" s="66">
        <v>517</v>
      </c>
      <c r="B90" s="1126" t="s">
        <v>155</v>
      </c>
      <c r="C90" s="1125">
        <v>203</v>
      </c>
      <c r="D90" s="1125">
        <v>26191496</v>
      </c>
      <c r="E90" s="1124"/>
      <c r="F90" s="1125">
        <v>24</v>
      </c>
      <c r="G90" s="1125">
        <v>139139</v>
      </c>
      <c r="H90" s="1153"/>
      <c r="I90" s="1125">
        <v>93</v>
      </c>
      <c r="J90" s="1125">
        <v>5550530</v>
      </c>
      <c r="K90" s="1125"/>
      <c r="L90" s="1125">
        <v>825</v>
      </c>
      <c r="M90" s="1125">
        <v>306926</v>
      </c>
      <c r="N90" s="881"/>
      <c r="O90" s="881"/>
      <c r="P90" s="881"/>
      <c r="Q90" s="881"/>
      <c r="R90" s="881"/>
      <c r="S90" s="881"/>
      <c r="T90" s="881"/>
      <c r="U90" s="208"/>
      <c r="V90" s="208"/>
      <c r="W90" s="208"/>
      <c r="X90" s="208"/>
      <c r="Y90" s="208"/>
      <c r="Z90" s="208"/>
      <c r="AA90" s="548"/>
      <c r="AC90" s="834"/>
      <c r="AD90" s="834"/>
      <c r="AF90" s="834"/>
      <c r="AG90" s="834"/>
      <c r="AI90" s="834"/>
      <c r="AJ90" s="834"/>
      <c r="AL90" s="834"/>
    </row>
    <row r="91" spans="1:61" s="40" customFormat="1" ht="14.25" customHeight="1">
      <c r="A91" s="843">
        <v>518</v>
      </c>
      <c r="B91" s="844" t="s">
        <v>511</v>
      </c>
      <c r="C91" s="1131">
        <v>118</v>
      </c>
      <c r="D91" s="1131">
        <v>3285568</v>
      </c>
      <c r="E91" s="1131"/>
      <c r="F91" s="1131">
        <v>10</v>
      </c>
      <c r="G91" s="1131">
        <v>1818</v>
      </c>
      <c r="H91" s="1155"/>
      <c r="I91" s="1131">
        <v>45</v>
      </c>
      <c r="J91" s="1131">
        <v>202849</v>
      </c>
      <c r="K91" s="1131"/>
      <c r="L91" s="1131">
        <v>376</v>
      </c>
      <c r="M91" s="1131">
        <v>87778</v>
      </c>
      <c r="N91" s="881"/>
      <c r="O91" s="881"/>
      <c r="P91" s="881"/>
      <c r="Q91" s="881"/>
      <c r="R91" s="881"/>
      <c r="S91" s="881"/>
      <c r="T91" s="881"/>
      <c r="U91" s="208"/>
      <c r="V91" s="208"/>
      <c r="W91" s="208"/>
      <c r="X91" s="208"/>
      <c r="Y91" s="208"/>
      <c r="Z91" s="208"/>
      <c r="AA91" s="548"/>
      <c r="AC91" s="834"/>
      <c r="AD91" s="834"/>
      <c r="AF91" s="834"/>
      <c r="AG91" s="834"/>
      <c r="AI91" s="834"/>
      <c r="AJ91" s="834"/>
      <c r="AL91" s="834"/>
    </row>
    <row r="92" spans="1:61" ht="12.75" customHeight="1">
      <c r="A92" s="66">
        <v>519</v>
      </c>
      <c r="B92" s="67" t="s">
        <v>156</v>
      </c>
      <c r="C92" s="1125">
        <v>271</v>
      </c>
      <c r="D92" s="1125">
        <v>22387274</v>
      </c>
      <c r="E92" s="1124"/>
      <c r="F92" s="1125">
        <v>27</v>
      </c>
      <c r="G92" s="1132">
        <v>76519</v>
      </c>
      <c r="H92" s="1153"/>
      <c r="I92" s="1125">
        <v>188</v>
      </c>
      <c r="J92" s="1129">
        <v>1872518</v>
      </c>
      <c r="K92" s="1133"/>
      <c r="L92" s="1125">
        <v>1187</v>
      </c>
      <c r="M92" s="1125">
        <v>388704</v>
      </c>
      <c r="N92" s="881"/>
      <c r="O92" s="881"/>
      <c r="P92" s="881"/>
      <c r="Q92" s="881"/>
      <c r="R92" s="881"/>
      <c r="S92" s="850"/>
      <c r="T92" s="881"/>
      <c r="U92" s="208"/>
      <c r="V92" s="208"/>
      <c r="W92" s="208"/>
      <c r="X92" s="208"/>
      <c r="Y92" s="208"/>
      <c r="Z92" s="208"/>
      <c r="AC92" s="835"/>
      <c r="AD92" s="835"/>
      <c r="AE92" s="548"/>
      <c r="AF92" s="835"/>
      <c r="AG92" s="835"/>
      <c r="AH92" s="548"/>
      <c r="AI92" s="835"/>
      <c r="AJ92" s="835"/>
      <c r="AK92" s="835"/>
      <c r="AL92" s="835"/>
    </row>
    <row r="93" spans="1:61" ht="12.75" customHeight="1">
      <c r="A93" s="66"/>
      <c r="B93" s="67"/>
      <c r="C93" s="1125"/>
      <c r="D93" s="1125"/>
      <c r="E93" s="1124"/>
      <c r="F93" s="1125"/>
      <c r="G93" s="1140"/>
      <c r="H93" s="1153"/>
      <c r="I93" s="1125"/>
      <c r="J93" s="1140"/>
      <c r="K93" s="1140"/>
      <c r="L93" s="1125"/>
      <c r="M93" s="1140"/>
      <c r="N93" s="881"/>
      <c r="O93" s="881"/>
      <c r="P93" s="881"/>
      <c r="Q93" s="881"/>
      <c r="R93" s="881"/>
      <c r="S93" s="850"/>
      <c r="T93" s="850"/>
      <c r="U93" s="73"/>
      <c r="V93" s="73"/>
      <c r="W93" s="73"/>
      <c r="X93" s="73"/>
      <c r="Y93" s="73"/>
      <c r="Z93" s="73"/>
      <c r="AC93" s="835"/>
      <c r="AD93" s="835"/>
      <c r="AE93" s="548"/>
      <c r="AF93" s="835"/>
      <c r="AG93" s="835"/>
      <c r="AH93" s="548"/>
      <c r="AI93" s="835"/>
      <c r="AJ93" s="835"/>
      <c r="AK93" s="835"/>
      <c r="AL93" s="835"/>
    </row>
    <row r="94" spans="1:61" s="39" customFormat="1" ht="12.75" customHeight="1">
      <c r="A94" s="74" t="s">
        <v>187</v>
      </c>
      <c r="B94" s="81" t="s">
        <v>188</v>
      </c>
      <c r="C94" s="1282">
        <v>9035</v>
      </c>
      <c r="D94" s="1138">
        <v>366836398</v>
      </c>
      <c r="E94" s="1142"/>
      <c r="F94" s="1282">
        <v>991</v>
      </c>
      <c r="G94" s="1138">
        <v>4563347</v>
      </c>
      <c r="H94" s="1154"/>
      <c r="I94" s="1282">
        <v>18716</v>
      </c>
      <c r="J94" s="1138">
        <v>106173766</v>
      </c>
      <c r="K94" s="1138"/>
      <c r="L94" s="1283">
        <v>29180</v>
      </c>
      <c r="M94" s="1138">
        <v>8018040</v>
      </c>
      <c r="N94" s="1279"/>
      <c r="O94" s="1279"/>
      <c r="P94" s="1279"/>
      <c r="Q94" s="1279"/>
      <c r="R94" s="1279"/>
      <c r="S94" s="896"/>
      <c r="T94" s="859"/>
      <c r="U94" s="859"/>
      <c r="V94" s="859"/>
      <c r="W94" s="859"/>
      <c r="X94" s="859"/>
      <c r="Y94" s="859"/>
      <c r="Z94" s="859"/>
      <c r="AA94" s="548"/>
      <c r="AB94" s="835"/>
      <c r="AC94" s="835"/>
      <c r="AD94" s="835"/>
      <c r="AE94" s="548"/>
      <c r="AF94" s="835"/>
      <c r="AG94" s="835"/>
      <c r="AH94" s="835"/>
      <c r="AI94" s="835"/>
      <c r="AJ94" s="835"/>
      <c r="AK94" s="835"/>
      <c r="AL94" s="835"/>
      <c r="AQ94" s="548"/>
      <c r="AR94" s="548"/>
      <c r="AS94" s="548"/>
      <c r="AT94" s="548"/>
      <c r="AU94" s="548"/>
      <c r="AV94" s="548"/>
      <c r="AW94" s="548"/>
      <c r="AX94" s="548"/>
      <c r="AY94" s="548"/>
      <c r="AZ94" s="548"/>
      <c r="BA94" s="548"/>
      <c r="BB94" s="548"/>
      <c r="BC94" s="548"/>
      <c r="BD94" s="548"/>
      <c r="BE94" s="548"/>
      <c r="BF94" s="548"/>
      <c r="BG94" s="548"/>
      <c r="BH94" s="548"/>
      <c r="BI94" s="548"/>
    </row>
    <row r="95" spans="1:61" ht="12.75" customHeight="1">
      <c r="A95" s="463">
        <v>521</v>
      </c>
      <c r="B95" s="420" t="s">
        <v>595</v>
      </c>
      <c r="C95" s="1125" t="s">
        <v>428</v>
      </c>
      <c r="D95" s="1125" t="s">
        <v>428</v>
      </c>
      <c r="E95" s="1124"/>
      <c r="F95" s="1125" t="s">
        <v>428</v>
      </c>
      <c r="G95" s="1125" t="s">
        <v>428</v>
      </c>
      <c r="H95" s="1153"/>
      <c r="I95" s="1125">
        <v>8</v>
      </c>
      <c r="J95" s="1125">
        <v>8994</v>
      </c>
      <c r="K95" s="1125"/>
      <c r="L95" s="1125">
        <v>9</v>
      </c>
      <c r="M95" s="1125">
        <v>2060</v>
      </c>
      <c r="N95" s="881"/>
      <c r="O95" s="881"/>
      <c r="P95" s="881"/>
      <c r="Q95" s="881"/>
      <c r="R95" s="881"/>
      <c r="S95" s="881"/>
      <c r="T95" s="881"/>
      <c r="U95" s="208"/>
      <c r="V95" s="208"/>
      <c r="W95" s="208"/>
      <c r="X95" s="208"/>
      <c r="Y95" s="208"/>
      <c r="Z95" s="208"/>
      <c r="AB95" s="548"/>
      <c r="AC95" s="834"/>
      <c r="AD95" s="834"/>
      <c r="AF95" s="834"/>
      <c r="AG95" s="834"/>
      <c r="AI95" s="834"/>
      <c r="AJ95" s="834"/>
      <c r="AL95" s="834"/>
    </row>
    <row r="96" spans="1:61" ht="14.25" customHeight="1">
      <c r="A96" s="82">
        <v>522</v>
      </c>
      <c r="B96" s="83" t="s">
        <v>157</v>
      </c>
      <c r="C96" s="1125" t="s">
        <v>428</v>
      </c>
      <c r="D96" s="1125" t="s">
        <v>428</v>
      </c>
      <c r="E96" s="1087"/>
      <c r="F96" s="1125" t="s">
        <v>428</v>
      </c>
      <c r="G96" s="1125" t="s">
        <v>428</v>
      </c>
      <c r="H96" s="1157"/>
      <c r="I96" s="1156">
        <v>183</v>
      </c>
      <c r="J96" s="1156">
        <v>4472489</v>
      </c>
      <c r="K96" s="1156"/>
      <c r="L96" s="1156">
        <v>753</v>
      </c>
      <c r="M96" s="1156">
        <v>210791</v>
      </c>
      <c r="N96" s="881"/>
      <c r="O96" s="881"/>
      <c r="P96" s="881"/>
      <c r="Q96" s="881"/>
      <c r="R96" s="881"/>
      <c r="S96" s="881"/>
      <c r="T96" s="881"/>
      <c r="U96" s="208"/>
      <c r="V96" s="208"/>
      <c r="W96" s="208"/>
      <c r="X96" s="208"/>
      <c r="Y96" s="208"/>
      <c r="Z96" s="208"/>
      <c r="AB96" s="834"/>
      <c r="AC96" s="834"/>
      <c r="AD96" s="834"/>
      <c r="AF96" s="834"/>
      <c r="AG96" s="834"/>
      <c r="AH96" s="834"/>
      <c r="AI96" s="834"/>
      <c r="AJ96" s="834"/>
      <c r="AK96" s="834"/>
      <c r="AL96" s="834"/>
      <c r="AQ96" s="548"/>
    </row>
    <row r="97" spans="1:61" ht="12.75" customHeight="1">
      <c r="A97" s="82">
        <v>523</v>
      </c>
      <c r="B97" s="83" t="s">
        <v>189</v>
      </c>
      <c r="C97" s="1125">
        <v>1165</v>
      </c>
      <c r="D97" s="1125">
        <v>215881118</v>
      </c>
      <c r="E97" s="1124"/>
      <c r="F97" s="1125">
        <v>86</v>
      </c>
      <c r="G97" s="1125">
        <v>906812</v>
      </c>
      <c r="H97" s="1153"/>
      <c r="I97" s="1125">
        <v>1378</v>
      </c>
      <c r="J97" s="1125">
        <v>51841861</v>
      </c>
      <c r="K97" s="1125"/>
      <c r="L97" s="1125">
        <v>3554</v>
      </c>
      <c r="M97" s="1125">
        <v>1332034</v>
      </c>
      <c r="N97" s="881"/>
      <c r="O97" s="881"/>
      <c r="P97" s="881"/>
      <c r="Q97" s="881"/>
      <c r="R97" s="881"/>
      <c r="S97" s="881"/>
      <c r="T97" s="881"/>
      <c r="U97" s="208"/>
      <c r="V97" s="208"/>
      <c r="W97" s="208"/>
      <c r="X97" s="208"/>
      <c r="Y97" s="208"/>
      <c r="Z97" s="208"/>
      <c r="AB97" s="834"/>
      <c r="AC97" s="834"/>
      <c r="AD97" s="834"/>
      <c r="AF97" s="834"/>
      <c r="AG97" s="834"/>
      <c r="AI97" s="834"/>
      <c r="AJ97" s="834"/>
      <c r="AK97" s="834"/>
      <c r="AL97" s="834"/>
    </row>
    <row r="98" spans="1:61" ht="12.75" customHeight="1">
      <c r="A98" s="82">
        <v>524</v>
      </c>
      <c r="B98" s="83" t="s">
        <v>158</v>
      </c>
      <c r="C98" s="1125">
        <v>986</v>
      </c>
      <c r="D98" s="1125">
        <v>19803089</v>
      </c>
      <c r="E98" s="1124"/>
      <c r="F98" s="1125">
        <v>80</v>
      </c>
      <c r="G98" s="1125">
        <v>273539</v>
      </c>
      <c r="H98" s="1153"/>
      <c r="I98" s="1125">
        <v>359</v>
      </c>
      <c r="J98" s="1125">
        <v>12379577</v>
      </c>
      <c r="K98" s="1125"/>
      <c r="L98" s="1125">
        <v>2542</v>
      </c>
      <c r="M98" s="1125">
        <v>791615</v>
      </c>
      <c r="N98" s="881"/>
      <c r="O98" s="881"/>
      <c r="P98" s="881"/>
      <c r="Q98" s="881"/>
      <c r="R98" s="881"/>
      <c r="S98" s="881"/>
      <c r="T98" s="881"/>
      <c r="U98" s="208"/>
      <c r="V98" s="208"/>
      <c r="W98" s="208"/>
      <c r="X98" s="208"/>
      <c r="Y98" s="208"/>
      <c r="Z98" s="208"/>
      <c r="AC98" s="834"/>
      <c r="AD98" s="834"/>
      <c r="AF98" s="834"/>
      <c r="AG98" s="834"/>
      <c r="AI98" s="834"/>
      <c r="AJ98" s="834"/>
      <c r="AK98" s="834"/>
      <c r="AL98" s="834"/>
    </row>
    <row r="99" spans="1:61" ht="12.75" customHeight="1">
      <c r="A99" s="82">
        <v>525</v>
      </c>
      <c r="B99" s="83" t="s">
        <v>159</v>
      </c>
      <c r="C99" s="1147">
        <v>193</v>
      </c>
      <c r="D99" s="1147">
        <v>17282790</v>
      </c>
      <c r="E99" s="1158"/>
      <c r="F99" s="1147">
        <v>23</v>
      </c>
      <c r="G99" s="1147">
        <v>2838237</v>
      </c>
      <c r="H99" s="1158"/>
      <c r="I99" s="1147">
        <v>182</v>
      </c>
      <c r="J99" s="1147">
        <v>783951</v>
      </c>
      <c r="K99" s="1158"/>
      <c r="L99" s="1147">
        <v>5076</v>
      </c>
      <c r="M99" s="1134">
        <v>1696837</v>
      </c>
      <c r="N99" s="881"/>
      <c r="O99" s="881"/>
      <c r="P99" s="881"/>
      <c r="Q99" s="881"/>
      <c r="R99" s="881"/>
      <c r="S99" s="881"/>
      <c r="T99" s="841"/>
      <c r="U99" s="841"/>
      <c r="V99" s="841"/>
      <c r="W99" s="841"/>
      <c r="X99" s="841"/>
      <c r="Y99" s="841"/>
      <c r="Z99" s="841"/>
      <c r="AB99" s="834"/>
      <c r="AC99" s="834"/>
      <c r="AD99" s="834"/>
      <c r="AF99" s="834"/>
      <c r="AG99" s="834"/>
      <c r="AH99" s="834"/>
      <c r="AI99" s="834"/>
      <c r="AJ99" s="834"/>
      <c r="AK99" s="834"/>
      <c r="AL99" s="834"/>
    </row>
    <row r="100" spans="1:61" s="873" customFormat="1" ht="12.75" customHeight="1">
      <c r="A100" s="848">
        <v>53</v>
      </c>
      <c r="B100" s="845" t="s">
        <v>46</v>
      </c>
      <c r="C100" s="1159">
        <v>6043</v>
      </c>
      <c r="D100" s="1159">
        <v>71229974</v>
      </c>
      <c r="E100" s="1160"/>
      <c r="F100" s="1159">
        <v>737</v>
      </c>
      <c r="G100" s="1159">
        <v>433865</v>
      </c>
      <c r="H100" s="1160"/>
      <c r="I100" s="1159">
        <v>16326</v>
      </c>
      <c r="J100" s="1159">
        <v>35529227</v>
      </c>
      <c r="K100" s="1160"/>
      <c r="L100" s="1159">
        <v>16317</v>
      </c>
      <c r="M100" s="1135">
        <v>3728117</v>
      </c>
      <c r="N100" s="881"/>
      <c r="O100" s="881"/>
      <c r="P100" s="881"/>
      <c r="Q100" s="881"/>
      <c r="R100" s="881"/>
      <c r="S100" s="881"/>
      <c r="T100" s="841"/>
      <c r="U100" s="841"/>
      <c r="V100" s="841"/>
      <c r="W100" s="841"/>
      <c r="X100" s="841"/>
      <c r="Y100" s="841"/>
      <c r="Z100" s="841"/>
      <c r="AA100" s="874"/>
      <c r="AB100" s="895"/>
      <c r="AC100" s="895"/>
      <c r="AD100" s="895"/>
      <c r="AE100" s="874"/>
      <c r="AF100" s="895"/>
      <c r="AG100" s="895"/>
      <c r="AH100" s="895"/>
      <c r="AI100" s="895"/>
      <c r="AJ100" s="895"/>
      <c r="AK100" s="895"/>
      <c r="AL100" s="895"/>
      <c r="AM100" s="866"/>
      <c r="AN100" s="866"/>
      <c r="AO100" s="866"/>
      <c r="AP100" s="866"/>
      <c r="AQ100" s="874"/>
      <c r="AR100" s="874"/>
      <c r="AS100" s="874"/>
      <c r="AT100" s="874"/>
      <c r="AU100" s="874"/>
      <c r="AV100" s="874"/>
      <c r="AW100" s="874"/>
      <c r="AX100" s="874"/>
      <c r="AY100" s="874"/>
      <c r="AZ100" s="874"/>
      <c r="BA100" s="874"/>
      <c r="BB100" s="874"/>
      <c r="BC100" s="874"/>
      <c r="BD100" s="874"/>
      <c r="BE100" s="874"/>
      <c r="BF100" s="874"/>
      <c r="BG100" s="874"/>
      <c r="BH100" s="874"/>
      <c r="BI100" s="874"/>
    </row>
    <row r="101" spans="1:61" s="39" customFormat="1" ht="12.75" customHeight="1">
      <c r="A101" s="886"/>
      <c r="B101" s="864"/>
      <c r="C101" s="1149"/>
      <c r="D101" s="1150"/>
      <c r="E101" s="1151"/>
      <c r="F101" s="1149"/>
      <c r="G101" s="1150"/>
      <c r="H101" s="1152"/>
      <c r="I101" s="1149"/>
      <c r="J101" s="1150"/>
      <c r="K101" s="1151"/>
      <c r="L101" s="1149"/>
      <c r="M101" s="1150"/>
      <c r="N101" s="881"/>
      <c r="O101" s="881"/>
      <c r="P101" s="881"/>
      <c r="Q101" s="881"/>
      <c r="R101" s="881"/>
      <c r="S101" s="881"/>
      <c r="T101" s="896"/>
      <c r="U101" s="837"/>
      <c r="V101" s="837"/>
      <c r="W101" s="837"/>
      <c r="X101" s="837"/>
      <c r="Y101" s="837"/>
      <c r="Z101" s="837"/>
      <c r="AA101" s="40"/>
      <c r="AB101" s="834"/>
      <c r="AC101" s="834"/>
      <c r="AD101" s="834"/>
      <c r="AE101" s="40"/>
      <c r="AF101" s="834"/>
      <c r="AG101" s="834"/>
      <c r="AH101" s="834"/>
      <c r="AI101" s="834"/>
      <c r="AJ101" s="834"/>
      <c r="AK101" s="834"/>
      <c r="AL101" s="834"/>
      <c r="AQ101" s="40"/>
      <c r="AR101" s="548"/>
      <c r="AS101" s="548"/>
      <c r="AT101" s="548"/>
      <c r="AU101" s="548"/>
      <c r="AV101" s="548"/>
      <c r="AW101" s="548"/>
      <c r="AX101" s="548"/>
      <c r="AY101" s="548"/>
      <c r="AZ101" s="548"/>
      <c r="BA101" s="548"/>
      <c r="BB101" s="548"/>
      <c r="BC101" s="548"/>
      <c r="BD101" s="548"/>
      <c r="BE101" s="548"/>
      <c r="BF101" s="548"/>
      <c r="BG101" s="548"/>
      <c r="BH101" s="548"/>
      <c r="BI101" s="548"/>
    </row>
    <row r="102" spans="1:61" s="39" customFormat="1" ht="12.75" customHeight="1">
      <c r="A102" s="633">
        <v>54</v>
      </c>
      <c r="B102" s="704" t="s">
        <v>190</v>
      </c>
      <c r="C102" s="1282">
        <v>6887</v>
      </c>
      <c r="D102" s="1284">
        <v>123919930</v>
      </c>
      <c r="E102" s="1144"/>
      <c r="F102" s="1282">
        <v>566</v>
      </c>
      <c r="G102" s="1284">
        <v>1047293</v>
      </c>
      <c r="H102" s="1154"/>
      <c r="I102" s="1282">
        <v>2205</v>
      </c>
      <c r="J102" s="1138">
        <v>14535094</v>
      </c>
      <c r="K102" s="1138"/>
      <c r="L102" s="1282">
        <v>19647</v>
      </c>
      <c r="M102" s="1284">
        <v>6077778</v>
      </c>
      <c r="N102" s="897"/>
      <c r="O102" s="897"/>
      <c r="P102" s="897"/>
      <c r="Q102" s="897"/>
      <c r="R102" s="897"/>
      <c r="S102" s="1279"/>
      <c r="T102" s="897"/>
      <c r="U102" s="897"/>
      <c r="V102" s="897"/>
      <c r="W102" s="897"/>
      <c r="X102" s="897"/>
      <c r="Y102" s="897"/>
      <c r="Z102" s="897"/>
      <c r="AA102" s="548"/>
      <c r="AB102" s="835"/>
      <c r="AC102" s="835"/>
      <c r="AD102" s="835"/>
      <c r="AE102" s="548"/>
      <c r="AF102" s="835"/>
      <c r="AG102" s="835"/>
      <c r="AH102" s="835"/>
      <c r="AI102" s="835"/>
      <c r="AJ102" s="835"/>
      <c r="AK102" s="835"/>
      <c r="AL102" s="835"/>
      <c r="AM102" s="870"/>
      <c r="AN102" s="870"/>
      <c r="AO102" s="870"/>
      <c r="AP102" s="870"/>
      <c r="AQ102" s="548"/>
      <c r="AR102" s="548"/>
      <c r="AS102" s="548"/>
      <c r="AT102" s="548"/>
      <c r="AU102" s="548"/>
      <c r="AV102" s="548"/>
      <c r="AW102" s="548"/>
      <c r="AX102" s="548"/>
      <c r="AY102" s="548"/>
      <c r="AZ102" s="548"/>
      <c r="BA102" s="548"/>
      <c r="BB102" s="548"/>
      <c r="BC102" s="548"/>
      <c r="BD102" s="548"/>
      <c r="BE102" s="548"/>
      <c r="BF102" s="548"/>
      <c r="BG102" s="548"/>
      <c r="BH102" s="548"/>
      <c r="BI102" s="548"/>
    </row>
    <row r="103" spans="1:61" s="39" customFormat="1" ht="12.75" customHeight="1">
      <c r="A103" s="82"/>
      <c r="B103" s="83"/>
      <c r="C103" s="1125"/>
      <c r="D103" s="1133"/>
      <c r="E103" s="1142"/>
      <c r="F103" s="1125"/>
      <c r="G103" s="1133"/>
      <c r="H103" s="1154"/>
      <c r="I103" s="1125"/>
      <c r="J103" s="1133"/>
      <c r="K103" s="1138"/>
      <c r="L103" s="1125"/>
      <c r="M103" s="1133"/>
      <c r="N103" s="850"/>
      <c r="O103" s="850"/>
      <c r="P103" s="850"/>
      <c r="Q103" s="850"/>
      <c r="R103" s="850"/>
      <c r="S103" s="881"/>
      <c r="T103" s="896"/>
      <c r="U103" s="837"/>
      <c r="V103" s="837"/>
      <c r="W103" s="837"/>
      <c r="X103" s="837"/>
      <c r="Y103" s="837"/>
      <c r="Z103" s="837"/>
      <c r="AA103" s="40"/>
      <c r="AB103" s="40"/>
      <c r="AC103" s="834"/>
      <c r="AD103" s="834"/>
      <c r="AE103" s="40"/>
      <c r="AF103" s="834"/>
      <c r="AG103" s="834"/>
      <c r="AH103" s="40"/>
      <c r="AI103" s="834"/>
      <c r="AJ103" s="834"/>
      <c r="AK103" s="834"/>
      <c r="AL103" s="834"/>
      <c r="AQ103" s="548"/>
      <c r="AR103" s="548"/>
      <c r="AS103" s="548"/>
      <c r="AT103" s="548"/>
      <c r="AU103" s="548"/>
      <c r="AV103" s="548"/>
      <c r="AW103" s="548"/>
      <c r="AX103" s="548"/>
      <c r="AY103" s="548"/>
      <c r="AZ103" s="548"/>
      <c r="BA103" s="548"/>
      <c r="BB103" s="548"/>
      <c r="BC103" s="548"/>
      <c r="BD103" s="548"/>
      <c r="BE103" s="548"/>
      <c r="BF103" s="548"/>
      <c r="BG103" s="548"/>
      <c r="BH103" s="548"/>
      <c r="BI103" s="548"/>
    </row>
    <row r="104" spans="1:61" s="39" customFormat="1" ht="12.75" customHeight="1">
      <c r="A104" s="74">
        <v>55</v>
      </c>
      <c r="B104" s="81" t="s">
        <v>160</v>
      </c>
      <c r="C104" s="1282">
        <v>871</v>
      </c>
      <c r="D104" s="1284">
        <v>194903505</v>
      </c>
      <c r="E104" s="1144"/>
      <c r="F104" s="1282">
        <v>77</v>
      </c>
      <c r="G104" s="1284">
        <v>1126869</v>
      </c>
      <c r="H104" s="1154"/>
      <c r="I104" s="1282">
        <v>958</v>
      </c>
      <c r="J104" s="1138">
        <v>53723642</v>
      </c>
      <c r="K104" s="1138"/>
      <c r="L104" s="1282">
        <v>1874</v>
      </c>
      <c r="M104" s="1284">
        <v>5768778</v>
      </c>
      <c r="N104" s="896"/>
      <c r="O104" s="896"/>
      <c r="P104" s="896"/>
      <c r="Q104" s="896"/>
      <c r="R104" s="896"/>
      <c r="S104" s="1279"/>
      <c r="T104" s="897"/>
      <c r="U104" s="897"/>
      <c r="V104" s="897"/>
      <c r="W104" s="897"/>
      <c r="X104" s="897"/>
      <c r="Y104" s="897"/>
      <c r="Z104" s="897"/>
      <c r="AA104" s="548"/>
      <c r="AB104" s="548"/>
      <c r="AC104" s="835"/>
      <c r="AD104" s="835"/>
      <c r="AE104" s="548"/>
      <c r="AF104" s="835"/>
      <c r="AG104" s="835"/>
      <c r="AH104" s="548"/>
      <c r="AI104" s="835"/>
      <c r="AJ104" s="835"/>
      <c r="AK104" s="835"/>
      <c r="AL104" s="835"/>
      <c r="AM104" s="870"/>
      <c r="AN104" s="870"/>
      <c r="AO104" s="870"/>
      <c r="AP104" s="870"/>
      <c r="AQ104" s="548"/>
      <c r="AR104" s="548"/>
      <c r="AS104" s="548"/>
      <c r="AT104" s="548"/>
      <c r="AU104" s="548"/>
      <c r="AV104" s="548"/>
      <c r="AW104" s="548"/>
      <c r="AX104" s="548"/>
      <c r="AY104" s="548"/>
      <c r="AZ104" s="548"/>
      <c r="BA104" s="548"/>
      <c r="BB104" s="548"/>
      <c r="BC104" s="548"/>
      <c r="BD104" s="548"/>
      <c r="BE104" s="548"/>
      <c r="BF104" s="548"/>
      <c r="BG104" s="548"/>
      <c r="BH104" s="548"/>
      <c r="BI104" s="548"/>
    </row>
    <row r="105" spans="1:61" s="39" customFormat="1" ht="12.75" customHeight="1">
      <c r="A105" s="82"/>
      <c r="B105" s="83"/>
      <c r="C105" s="1130"/>
      <c r="D105" s="1139"/>
      <c r="E105" s="1137"/>
      <c r="F105" s="1130"/>
      <c r="G105" s="1139"/>
      <c r="H105" s="1161"/>
      <c r="I105" s="1130"/>
      <c r="J105" s="1139"/>
      <c r="K105" s="1162"/>
      <c r="L105" s="1130"/>
      <c r="M105" s="1139"/>
      <c r="N105" s="896"/>
      <c r="O105" s="896"/>
      <c r="P105" s="896"/>
      <c r="Q105" s="896"/>
      <c r="R105" s="896"/>
      <c r="S105" s="881"/>
      <c r="T105" s="896"/>
      <c r="U105" s="837"/>
      <c r="V105" s="837"/>
      <c r="W105" s="837"/>
      <c r="X105" s="837"/>
      <c r="Y105" s="837"/>
      <c r="Z105" s="837"/>
      <c r="AA105" s="40"/>
      <c r="AB105" s="834"/>
      <c r="AC105" s="834"/>
      <c r="AD105" s="834"/>
      <c r="AE105" s="40"/>
      <c r="AF105" s="834"/>
      <c r="AG105" s="834"/>
      <c r="AH105" s="40"/>
      <c r="AI105" s="834"/>
      <c r="AJ105" s="834"/>
      <c r="AK105" s="834"/>
      <c r="AL105" s="834"/>
      <c r="AQ105" s="548"/>
      <c r="AR105" s="548"/>
      <c r="AS105" s="548"/>
      <c r="AT105" s="548"/>
      <c r="AU105" s="548"/>
      <c r="AV105" s="548"/>
      <c r="AW105" s="548"/>
      <c r="AX105" s="548"/>
      <c r="AY105" s="548"/>
      <c r="AZ105" s="548"/>
      <c r="BA105" s="548"/>
      <c r="BB105" s="548"/>
      <c r="BC105" s="548"/>
      <c r="BD105" s="548"/>
      <c r="BE105" s="548"/>
      <c r="BF105" s="548"/>
      <c r="BG105" s="548"/>
      <c r="BH105" s="548"/>
      <c r="BI105" s="548"/>
    </row>
    <row r="106" spans="1:61" s="39" customFormat="1" ht="12.75" customHeight="1">
      <c r="A106" s="89">
        <v>56</v>
      </c>
      <c r="B106" s="90" t="s">
        <v>191</v>
      </c>
      <c r="C106" s="1282">
        <v>1905</v>
      </c>
      <c r="D106" s="1284">
        <v>23386354</v>
      </c>
      <c r="E106" s="1144"/>
      <c r="F106" s="1282">
        <v>149</v>
      </c>
      <c r="G106" s="1284">
        <v>406466</v>
      </c>
      <c r="H106" s="1154"/>
      <c r="I106" s="1282">
        <v>569</v>
      </c>
      <c r="J106" s="1138">
        <v>2127389</v>
      </c>
      <c r="K106" s="1138"/>
      <c r="L106" s="1282">
        <v>5759</v>
      </c>
      <c r="M106" s="1284">
        <v>1769781</v>
      </c>
      <c r="N106" s="896"/>
      <c r="O106" s="896"/>
      <c r="P106" s="896"/>
      <c r="Q106" s="896"/>
      <c r="R106" s="896"/>
      <c r="S106" s="1279"/>
      <c r="T106" s="897"/>
      <c r="U106" s="897"/>
      <c r="V106" s="897"/>
      <c r="W106" s="897"/>
      <c r="X106" s="897"/>
      <c r="Y106" s="897"/>
      <c r="Z106" s="897"/>
      <c r="AA106" s="548"/>
      <c r="AB106" s="835"/>
      <c r="AC106" s="835"/>
      <c r="AD106" s="835"/>
      <c r="AE106" s="548"/>
      <c r="AF106" s="835"/>
      <c r="AG106" s="835"/>
      <c r="AH106" s="548"/>
      <c r="AI106" s="835"/>
      <c r="AJ106" s="835"/>
      <c r="AK106" s="835"/>
      <c r="AL106" s="835"/>
      <c r="AM106" s="870"/>
      <c r="AN106" s="870"/>
      <c r="AO106" s="870"/>
      <c r="AP106" s="870"/>
      <c r="AQ106" s="548"/>
      <c r="AR106" s="548"/>
      <c r="AS106" s="548"/>
      <c r="AT106" s="548"/>
      <c r="AU106" s="548"/>
      <c r="AV106" s="548"/>
      <c r="AW106" s="548"/>
      <c r="AX106" s="548"/>
      <c r="AY106" s="548"/>
      <c r="AZ106" s="548"/>
      <c r="BA106" s="548"/>
      <c r="BB106" s="548"/>
      <c r="BC106" s="548"/>
      <c r="BD106" s="548"/>
      <c r="BE106" s="548"/>
      <c r="BF106" s="548"/>
      <c r="BG106" s="548"/>
      <c r="BH106" s="548"/>
      <c r="BI106" s="548"/>
    </row>
    <row r="107" spans="1:61" s="39" customFormat="1" ht="12.75" customHeight="1">
      <c r="A107" s="82"/>
      <c r="B107" s="83"/>
      <c r="C107" s="1125"/>
      <c r="D107" s="1133"/>
      <c r="E107" s="1142"/>
      <c r="F107" s="1125"/>
      <c r="G107" s="1140"/>
      <c r="H107" s="1154"/>
      <c r="I107" s="1125"/>
      <c r="J107" s="1133"/>
      <c r="K107" s="1138"/>
      <c r="L107" s="1125"/>
      <c r="M107" s="1133"/>
      <c r="N107" s="896"/>
      <c r="O107" s="896"/>
      <c r="P107" s="896"/>
      <c r="Q107" s="896"/>
      <c r="R107" s="896"/>
      <c r="S107" s="850"/>
      <c r="T107" s="896"/>
      <c r="U107" s="837"/>
      <c r="V107" s="837"/>
      <c r="W107" s="837"/>
      <c r="X107" s="837"/>
      <c r="Y107" s="837"/>
      <c r="Z107" s="837"/>
      <c r="AA107" s="548"/>
      <c r="AB107" s="40"/>
      <c r="AC107" s="835"/>
      <c r="AD107" s="835"/>
      <c r="AE107" s="548"/>
      <c r="AF107" s="835"/>
      <c r="AG107" s="835"/>
      <c r="AH107" s="548"/>
      <c r="AI107" s="835"/>
      <c r="AJ107" s="835"/>
      <c r="AK107" s="548"/>
      <c r="AL107" s="835"/>
      <c r="AQ107" s="40"/>
      <c r="AR107" s="548"/>
      <c r="AS107" s="548"/>
      <c r="AT107" s="548"/>
      <c r="AU107" s="548"/>
      <c r="AV107" s="548"/>
      <c r="AW107" s="548"/>
      <c r="AX107" s="548"/>
      <c r="AY107" s="548"/>
      <c r="AZ107" s="548"/>
      <c r="BA107" s="548"/>
      <c r="BB107" s="548"/>
      <c r="BC107" s="548"/>
      <c r="BD107" s="548"/>
      <c r="BE107" s="548"/>
      <c r="BF107" s="548"/>
      <c r="BG107" s="548"/>
      <c r="BH107" s="548"/>
      <c r="BI107" s="548"/>
    </row>
    <row r="108" spans="1:61" s="39" customFormat="1" ht="12.75" customHeight="1">
      <c r="A108" s="74">
        <v>61</v>
      </c>
      <c r="B108" s="81" t="s">
        <v>50</v>
      </c>
      <c r="C108" s="1282">
        <v>377</v>
      </c>
      <c r="D108" s="1284">
        <v>10790077</v>
      </c>
      <c r="E108" s="1144"/>
      <c r="F108" s="1282">
        <v>30</v>
      </c>
      <c r="G108" s="1138">
        <v>12761</v>
      </c>
      <c r="H108" s="1154"/>
      <c r="I108" s="1282">
        <v>117</v>
      </c>
      <c r="J108" s="1138">
        <v>318983</v>
      </c>
      <c r="K108" s="1138"/>
      <c r="L108" s="1282">
        <v>1100</v>
      </c>
      <c r="M108" s="1284">
        <v>259011</v>
      </c>
      <c r="N108" s="896"/>
      <c r="O108" s="896"/>
      <c r="P108" s="896"/>
      <c r="Q108" s="896"/>
      <c r="R108" s="896"/>
      <c r="S108" s="897"/>
      <c r="T108" s="897"/>
      <c r="U108" s="897"/>
      <c r="V108" s="897"/>
      <c r="W108" s="897"/>
      <c r="X108" s="897"/>
      <c r="Y108" s="897"/>
      <c r="Z108" s="897"/>
      <c r="AA108" s="548"/>
      <c r="AB108" s="548"/>
      <c r="AC108" s="835"/>
      <c r="AD108" s="835"/>
      <c r="AE108" s="548"/>
      <c r="AF108" s="835"/>
      <c r="AG108" s="835"/>
      <c r="AH108" s="548"/>
      <c r="AI108" s="835"/>
      <c r="AJ108" s="835"/>
      <c r="AK108" s="548"/>
      <c r="AL108" s="835"/>
      <c r="AM108" s="870"/>
      <c r="AN108" s="870"/>
      <c r="AO108" s="870"/>
      <c r="AP108" s="870"/>
      <c r="AQ108" s="548"/>
      <c r="AR108" s="548"/>
      <c r="AS108" s="548"/>
      <c r="AT108" s="548"/>
      <c r="AU108" s="548"/>
      <c r="AV108" s="548"/>
      <c r="AW108" s="548"/>
      <c r="AX108" s="548"/>
      <c r="AY108" s="548"/>
      <c r="AZ108" s="548"/>
      <c r="BA108" s="548"/>
      <c r="BB108" s="548"/>
      <c r="BC108" s="548"/>
      <c r="BD108" s="548"/>
      <c r="BE108" s="548"/>
      <c r="BF108" s="548"/>
      <c r="BG108" s="548"/>
      <c r="BH108" s="548"/>
      <c r="BI108" s="548"/>
    </row>
    <row r="109" spans="1:61" s="39" customFormat="1" ht="12.75" customHeight="1">
      <c r="A109" s="82"/>
      <c r="B109" s="83"/>
      <c r="C109" s="1125"/>
      <c r="D109" s="1133"/>
      <c r="E109" s="1142"/>
      <c r="F109" s="1125"/>
      <c r="G109" s="1133"/>
      <c r="H109" s="1154"/>
      <c r="I109" s="1125"/>
      <c r="J109" s="1133"/>
      <c r="K109" s="1138"/>
      <c r="L109" s="1125"/>
      <c r="M109" s="1133"/>
      <c r="N109" s="896"/>
      <c r="O109" s="896"/>
      <c r="P109" s="896"/>
      <c r="Q109" s="896"/>
      <c r="R109" s="896"/>
      <c r="S109" s="859"/>
      <c r="T109" s="837"/>
      <c r="U109" s="837"/>
      <c r="V109" s="837"/>
      <c r="W109" s="837"/>
      <c r="X109" s="837"/>
      <c r="Y109" s="837"/>
      <c r="Z109" s="837"/>
      <c r="AA109" s="40"/>
      <c r="AB109" s="834"/>
      <c r="AC109" s="834"/>
      <c r="AD109" s="834"/>
      <c r="AE109" s="40"/>
      <c r="AF109" s="834"/>
      <c r="AG109" s="834"/>
      <c r="AH109" s="40"/>
      <c r="AI109" s="834"/>
      <c r="AJ109" s="834"/>
      <c r="AK109" s="834"/>
      <c r="AL109" s="834"/>
      <c r="AQ109" s="40"/>
      <c r="AR109" s="548"/>
      <c r="AS109" s="548"/>
      <c r="AT109" s="548"/>
      <c r="AU109" s="548"/>
      <c r="AV109" s="548"/>
      <c r="AW109" s="548"/>
      <c r="AX109" s="548"/>
      <c r="AY109" s="548"/>
      <c r="AZ109" s="548"/>
      <c r="BA109" s="548"/>
      <c r="BB109" s="548"/>
      <c r="BC109" s="548"/>
      <c r="BD109" s="548"/>
      <c r="BE109" s="548"/>
      <c r="BF109" s="548"/>
      <c r="BG109" s="548"/>
      <c r="BH109" s="548"/>
      <c r="BI109" s="548"/>
    </row>
    <row r="110" spans="1:61" s="39" customFormat="1" ht="12.75" customHeight="1">
      <c r="A110" s="74">
        <v>62</v>
      </c>
      <c r="B110" s="81" t="s">
        <v>51</v>
      </c>
      <c r="C110" s="1282">
        <v>1865</v>
      </c>
      <c r="D110" s="1284">
        <v>20580129</v>
      </c>
      <c r="E110" s="1278"/>
      <c r="F110" s="1282">
        <v>169</v>
      </c>
      <c r="G110" s="1282">
        <v>164133</v>
      </c>
      <c r="H110" s="1154"/>
      <c r="I110" s="1282">
        <v>414</v>
      </c>
      <c r="J110" s="1282">
        <v>1022692</v>
      </c>
      <c r="K110" s="1282"/>
      <c r="L110" s="1282">
        <v>6746</v>
      </c>
      <c r="M110" s="1282">
        <v>3532401</v>
      </c>
      <c r="N110" s="1279"/>
      <c r="O110" s="1279"/>
      <c r="P110" s="1279"/>
      <c r="Q110" s="1279"/>
      <c r="R110" s="1279"/>
      <c r="S110" s="1279"/>
      <c r="T110" s="1279"/>
      <c r="U110" s="1279"/>
      <c r="V110" s="1279"/>
      <c r="W110" s="1279"/>
      <c r="X110" s="1279"/>
      <c r="Y110" s="1279"/>
      <c r="Z110" s="1279"/>
      <c r="AA110" s="548"/>
      <c r="AB110" s="548"/>
      <c r="AC110" s="835"/>
      <c r="AD110" s="835"/>
      <c r="AE110" s="548"/>
      <c r="AF110" s="548"/>
      <c r="AG110" s="548"/>
      <c r="AH110" s="548"/>
      <c r="AI110" s="835"/>
      <c r="AJ110" s="835"/>
      <c r="AK110" s="548"/>
      <c r="AL110" s="835"/>
      <c r="AM110" s="870"/>
      <c r="AN110" s="870"/>
      <c r="AO110" s="870"/>
      <c r="AP110" s="870"/>
      <c r="AQ110" s="548"/>
      <c r="AR110" s="548"/>
      <c r="AS110" s="548"/>
      <c r="AT110" s="548"/>
      <c r="AU110" s="548"/>
      <c r="AV110" s="548"/>
      <c r="AW110" s="548"/>
      <c r="AX110" s="548"/>
      <c r="AY110" s="548"/>
      <c r="AZ110" s="548"/>
      <c r="BA110" s="548"/>
      <c r="BB110" s="548"/>
      <c r="BC110" s="548"/>
      <c r="BD110" s="548"/>
      <c r="BE110" s="548"/>
      <c r="BF110" s="548"/>
      <c r="BG110" s="548"/>
      <c r="BH110" s="548"/>
      <c r="BI110" s="548"/>
    </row>
    <row r="111" spans="1:61" ht="12.75" customHeight="1">
      <c r="A111" s="82">
        <v>622</v>
      </c>
      <c r="B111" s="83" t="s">
        <v>161</v>
      </c>
      <c r="C111" s="1125">
        <v>6</v>
      </c>
      <c r="D111" s="1125">
        <v>87738</v>
      </c>
      <c r="E111" s="1124"/>
      <c r="F111" s="1125" t="s">
        <v>428</v>
      </c>
      <c r="G111" s="1125" t="s">
        <v>428</v>
      </c>
      <c r="H111" s="1153"/>
      <c r="I111" s="1125">
        <v>4</v>
      </c>
      <c r="J111" s="1125">
        <v>7171</v>
      </c>
      <c r="K111" s="1125"/>
      <c r="L111" s="1125">
        <v>26</v>
      </c>
      <c r="M111" s="1125">
        <v>20357</v>
      </c>
      <c r="N111" s="881"/>
      <c r="O111" s="881"/>
      <c r="P111" s="881"/>
      <c r="Q111" s="881"/>
      <c r="R111" s="881"/>
      <c r="S111" s="855"/>
      <c r="T111" s="208"/>
      <c r="U111" s="208"/>
      <c r="V111" s="208"/>
      <c r="W111" s="208"/>
      <c r="X111" s="208"/>
      <c r="Y111" s="208"/>
      <c r="Z111" s="208"/>
      <c r="AC111" s="834"/>
      <c r="AD111" s="834"/>
      <c r="AF111" s="834"/>
      <c r="AG111" s="834"/>
      <c r="AI111" s="834"/>
      <c r="AJ111" s="834"/>
      <c r="AL111" s="834"/>
    </row>
    <row r="112" spans="1:61" ht="12.75" customHeight="1">
      <c r="A112" s="82">
        <v>623</v>
      </c>
      <c r="B112" s="83" t="s">
        <v>162</v>
      </c>
      <c r="C112" s="1125">
        <v>26</v>
      </c>
      <c r="D112" s="1125">
        <v>145459</v>
      </c>
      <c r="E112" s="1124"/>
      <c r="F112" s="1125" t="s">
        <v>428</v>
      </c>
      <c r="G112" s="1125" t="s">
        <v>428</v>
      </c>
      <c r="H112" s="1153"/>
      <c r="I112" s="1125">
        <v>10</v>
      </c>
      <c r="J112" s="1125">
        <v>176374</v>
      </c>
      <c r="K112" s="1125"/>
      <c r="L112" s="1125">
        <v>111</v>
      </c>
      <c r="M112" s="1125">
        <v>76806</v>
      </c>
      <c r="N112" s="881"/>
      <c r="O112" s="881"/>
      <c r="P112" s="881"/>
      <c r="Q112" s="881"/>
      <c r="R112" s="881"/>
      <c r="S112" s="855"/>
      <c r="T112" s="208"/>
      <c r="U112" s="208"/>
      <c r="V112" s="208"/>
      <c r="W112" s="208"/>
      <c r="X112" s="208"/>
      <c r="Y112" s="208"/>
      <c r="Z112" s="208"/>
      <c r="AC112" s="834"/>
      <c r="AD112" s="834"/>
      <c r="AF112" s="834"/>
      <c r="AG112" s="834"/>
      <c r="AI112" s="834"/>
      <c r="AJ112" s="834"/>
      <c r="AL112" s="834"/>
      <c r="AQ112" s="548"/>
    </row>
    <row r="113" spans="1:61" ht="12.75" customHeight="1">
      <c r="A113" s="82">
        <v>624</v>
      </c>
      <c r="B113" s="83" t="s">
        <v>163</v>
      </c>
      <c r="C113" s="1125">
        <v>223</v>
      </c>
      <c r="D113" s="1140">
        <v>176990</v>
      </c>
      <c r="E113" s="1141"/>
      <c r="F113" s="1125">
        <v>26</v>
      </c>
      <c r="G113" s="1140">
        <v>7224</v>
      </c>
      <c r="H113" s="1153"/>
      <c r="I113" s="1125">
        <v>40</v>
      </c>
      <c r="J113" s="1140">
        <v>84080</v>
      </c>
      <c r="K113" s="1140"/>
      <c r="L113" s="1125">
        <v>685</v>
      </c>
      <c r="M113" s="1140">
        <v>91539</v>
      </c>
      <c r="N113" s="881"/>
      <c r="O113" s="881"/>
      <c r="P113" s="881"/>
      <c r="Q113" s="881"/>
      <c r="R113" s="881"/>
      <c r="S113" s="855"/>
      <c r="T113" s="73"/>
      <c r="U113" s="73"/>
      <c r="V113" s="73"/>
      <c r="W113" s="73"/>
      <c r="X113" s="73"/>
      <c r="Y113" s="73"/>
      <c r="Z113" s="73"/>
      <c r="AC113" s="834"/>
      <c r="AD113" s="834"/>
      <c r="AF113" s="834"/>
      <c r="AG113" s="834"/>
      <c r="AI113" s="834"/>
      <c r="AJ113" s="834"/>
      <c r="AL113" s="834"/>
    </row>
    <row r="114" spans="1:61" s="39" customFormat="1" ht="12.75" customHeight="1">
      <c r="A114" s="82"/>
      <c r="B114" s="83"/>
      <c r="C114" s="1125"/>
      <c r="D114" s="1133"/>
      <c r="E114" s="1142"/>
      <c r="F114" s="1125"/>
      <c r="G114" s="1133"/>
      <c r="H114" s="1154"/>
      <c r="I114" s="1125"/>
      <c r="J114" s="1133"/>
      <c r="K114" s="1138"/>
      <c r="L114" s="1125"/>
      <c r="M114" s="1133"/>
      <c r="N114" s="881"/>
      <c r="O114" s="881"/>
      <c r="P114" s="881"/>
      <c r="Q114" s="881"/>
      <c r="R114" s="881"/>
      <c r="S114" s="855"/>
      <c r="T114" s="837"/>
      <c r="U114" s="837"/>
      <c r="V114" s="837"/>
      <c r="W114" s="837"/>
      <c r="X114" s="837"/>
      <c r="Y114" s="837"/>
      <c r="Z114" s="837"/>
      <c r="AA114" s="40"/>
      <c r="AB114" s="834"/>
      <c r="AC114" s="834"/>
      <c r="AD114" s="834"/>
      <c r="AE114" s="40"/>
      <c r="AF114" s="834"/>
      <c r="AG114" s="834"/>
      <c r="AH114" s="40"/>
      <c r="AI114" s="834"/>
      <c r="AJ114" s="834"/>
      <c r="AK114" s="834"/>
      <c r="AL114" s="834"/>
      <c r="AQ114" s="40"/>
      <c r="AR114" s="548"/>
      <c r="AS114" s="548"/>
      <c r="AT114" s="548"/>
      <c r="AU114" s="548"/>
      <c r="AV114" s="548"/>
      <c r="AW114" s="548"/>
      <c r="AX114" s="548"/>
      <c r="AY114" s="548"/>
      <c r="AZ114" s="548"/>
      <c r="BA114" s="548"/>
      <c r="BB114" s="548"/>
      <c r="BC114" s="548"/>
      <c r="BD114" s="548"/>
      <c r="BE114" s="548"/>
      <c r="BF114" s="548"/>
      <c r="BG114" s="548"/>
      <c r="BH114" s="548"/>
      <c r="BI114" s="548"/>
    </row>
    <row r="115" spans="1:61" s="39" customFormat="1" ht="12.75" customHeight="1">
      <c r="A115" s="74">
        <v>71</v>
      </c>
      <c r="B115" s="81" t="s">
        <v>164</v>
      </c>
      <c r="C115" s="1282">
        <v>1200</v>
      </c>
      <c r="D115" s="1284">
        <v>14636154</v>
      </c>
      <c r="E115" s="1278"/>
      <c r="F115" s="1278">
        <v>110</v>
      </c>
      <c r="G115" s="1278">
        <v>51341</v>
      </c>
      <c r="H115" s="1154"/>
      <c r="I115" s="1278">
        <v>497</v>
      </c>
      <c r="J115" s="1278">
        <v>1156509</v>
      </c>
      <c r="K115" s="1282"/>
      <c r="L115" s="1282">
        <v>4153</v>
      </c>
      <c r="M115" s="1282">
        <v>825888</v>
      </c>
      <c r="N115" s="1279"/>
      <c r="O115" s="1279"/>
      <c r="P115" s="1279"/>
      <c r="Q115" s="1279"/>
      <c r="R115" s="1279"/>
      <c r="S115" s="1285"/>
      <c r="T115" s="1279"/>
      <c r="U115" s="1279"/>
      <c r="V115" s="1279"/>
      <c r="W115" s="1279"/>
      <c r="X115" s="1279"/>
      <c r="Y115" s="1279"/>
      <c r="Z115" s="1279"/>
      <c r="AA115" s="548"/>
      <c r="AB115" s="548"/>
      <c r="AC115" s="835"/>
      <c r="AD115" s="835"/>
      <c r="AE115" s="548"/>
      <c r="AF115" s="835"/>
      <c r="AG115" s="835"/>
      <c r="AH115" s="548"/>
      <c r="AI115" s="835"/>
      <c r="AJ115" s="835"/>
      <c r="AK115" s="835"/>
      <c r="AL115" s="835"/>
      <c r="AM115" s="870"/>
      <c r="AN115" s="870"/>
      <c r="AO115" s="870"/>
      <c r="AP115" s="870"/>
      <c r="AQ115" s="548"/>
      <c r="AR115" s="548"/>
      <c r="AS115" s="548"/>
      <c r="AT115" s="548"/>
      <c r="AU115" s="548"/>
      <c r="AV115" s="548"/>
      <c r="AW115" s="548"/>
      <c r="AX115" s="548"/>
      <c r="AY115" s="548"/>
      <c r="AZ115" s="548"/>
      <c r="BA115" s="548"/>
      <c r="BB115" s="548"/>
      <c r="BC115" s="548"/>
      <c r="BD115" s="548"/>
      <c r="BE115" s="548"/>
      <c r="BF115" s="548"/>
      <c r="BG115" s="548"/>
      <c r="BH115" s="548"/>
      <c r="BI115" s="548"/>
    </row>
    <row r="116" spans="1:61" ht="12.75" customHeight="1">
      <c r="A116" s="82">
        <v>711</v>
      </c>
      <c r="B116" s="83" t="s">
        <v>192</v>
      </c>
      <c r="C116" s="1125">
        <v>870</v>
      </c>
      <c r="D116" s="1125">
        <v>11473764</v>
      </c>
      <c r="E116" s="1124"/>
      <c r="F116" s="1124">
        <v>73</v>
      </c>
      <c r="G116" s="1124">
        <v>25685</v>
      </c>
      <c r="H116" s="1153"/>
      <c r="I116" s="1124">
        <v>229</v>
      </c>
      <c r="J116" s="1124">
        <v>322272</v>
      </c>
      <c r="K116" s="1125"/>
      <c r="L116" s="1125">
        <v>3025</v>
      </c>
      <c r="M116" s="1125">
        <v>471220</v>
      </c>
      <c r="N116" s="881"/>
      <c r="O116" s="881"/>
      <c r="P116" s="881"/>
      <c r="Q116" s="881"/>
      <c r="R116" s="881"/>
      <c r="S116" s="857"/>
      <c r="T116" s="208"/>
      <c r="U116" s="208"/>
      <c r="V116" s="208"/>
      <c r="W116" s="208"/>
      <c r="X116" s="208"/>
      <c r="Y116" s="208"/>
      <c r="Z116" s="208"/>
      <c r="AC116" s="834"/>
      <c r="AD116" s="834"/>
      <c r="AF116" s="834"/>
      <c r="AG116" s="834"/>
      <c r="AI116" s="834"/>
      <c r="AJ116" s="834"/>
      <c r="AL116" s="834"/>
    </row>
    <row r="117" spans="1:61" ht="12.75" customHeight="1">
      <c r="A117" s="82">
        <v>712</v>
      </c>
      <c r="B117" s="83" t="s">
        <v>165</v>
      </c>
      <c r="C117" s="1125">
        <v>5</v>
      </c>
      <c r="D117" s="1125">
        <v>13991</v>
      </c>
      <c r="E117" s="1124"/>
      <c r="F117" s="1125">
        <v>0</v>
      </c>
      <c r="G117" s="1125">
        <v>0</v>
      </c>
      <c r="H117" s="1153"/>
      <c r="I117" s="1125">
        <v>5</v>
      </c>
      <c r="J117" s="1125">
        <v>66786</v>
      </c>
      <c r="K117" s="1125"/>
      <c r="L117" s="1125">
        <v>33</v>
      </c>
      <c r="M117" s="1125">
        <v>7658</v>
      </c>
      <c r="N117" s="881"/>
      <c r="O117" s="881"/>
      <c r="P117" s="881"/>
      <c r="Q117" s="881"/>
      <c r="R117" s="881"/>
      <c r="S117" s="850"/>
      <c r="T117" s="208"/>
      <c r="U117" s="208"/>
      <c r="V117" s="208"/>
      <c r="W117" s="208"/>
      <c r="X117" s="208"/>
      <c r="Y117" s="208"/>
      <c r="Z117" s="208"/>
      <c r="AB117" s="548"/>
      <c r="AC117" s="835"/>
      <c r="AD117" s="835"/>
      <c r="AE117" s="548"/>
      <c r="AF117" s="835"/>
      <c r="AG117" s="835"/>
      <c r="AH117" s="548"/>
      <c r="AI117" s="835"/>
      <c r="AJ117" s="835"/>
      <c r="AK117" s="835"/>
      <c r="AL117" s="835"/>
      <c r="AQ117" s="548"/>
    </row>
    <row r="118" spans="1:61" ht="12.75" customHeight="1">
      <c r="A118" s="82">
        <v>713</v>
      </c>
      <c r="B118" s="83" t="s">
        <v>166</v>
      </c>
      <c r="C118" s="1125">
        <v>325</v>
      </c>
      <c r="D118" s="1140">
        <v>3148399</v>
      </c>
      <c r="E118" s="1141"/>
      <c r="F118" s="1125">
        <v>37</v>
      </c>
      <c r="G118" s="1140">
        <v>25656</v>
      </c>
      <c r="H118" s="1153"/>
      <c r="I118" s="1125">
        <v>263</v>
      </c>
      <c r="J118" s="1140">
        <v>767451</v>
      </c>
      <c r="K118" s="1140"/>
      <c r="L118" s="1125">
        <v>1095</v>
      </c>
      <c r="M118" s="1140">
        <v>347010</v>
      </c>
      <c r="N118" s="881"/>
      <c r="O118" s="881"/>
      <c r="P118" s="881"/>
      <c r="Q118" s="881"/>
      <c r="R118" s="881"/>
      <c r="S118" s="850"/>
      <c r="T118" s="73"/>
      <c r="U118" s="73"/>
      <c r="V118" s="73"/>
      <c r="W118" s="73"/>
      <c r="X118" s="73"/>
      <c r="Y118" s="73"/>
      <c r="Z118" s="73"/>
      <c r="AB118" s="548"/>
      <c r="AC118" s="835"/>
      <c r="AD118" s="835"/>
      <c r="AE118" s="548"/>
      <c r="AF118" s="835"/>
      <c r="AG118" s="835"/>
      <c r="AH118" s="548"/>
      <c r="AI118" s="835"/>
      <c r="AJ118" s="835"/>
      <c r="AK118" s="835"/>
      <c r="AL118" s="835"/>
      <c r="AQ118" s="548"/>
    </row>
    <row r="119" spans="1:61" s="39" customFormat="1" ht="12.75" customHeight="1">
      <c r="A119" s="82"/>
      <c r="B119" s="83"/>
      <c r="C119" s="1125"/>
      <c r="D119" s="1133"/>
      <c r="E119" s="1142"/>
      <c r="F119" s="1125"/>
      <c r="G119" s="1133"/>
      <c r="H119" s="1154"/>
      <c r="I119" s="1125"/>
      <c r="J119" s="1133"/>
      <c r="K119" s="1138"/>
      <c r="L119" s="1125"/>
      <c r="M119" s="1133"/>
      <c r="N119" s="881"/>
      <c r="O119" s="881"/>
      <c r="P119" s="881"/>
      <c r="Q119" s="881"/>
      <c r="R119" s="881"/>
      <c r="S119" s="857"/>
      <c r="T119" s="837"/>
      <c r="U119" s="837"/>
      <c r="V119" s="837"/>
      <c r="W119" s="837"/>
      <c r="X119" s="837"/>
      <c r="Y119" s="837"/>
      <c r="Z119" s="837"/>
      <c r="AA119" s="40"/>
      <c r="AB119" s="834"/>
      <c r="AC119" s="834"/>
      <c r="AD119" s="834"/>
      <c r="AE119" s="40"/>
      <c r="AF119" s="834"/>
      <c r="AG119" s="834"/>
      <c r="AH119" s="834"/>
      <c r="AI119" s="834"/>
      <c r="AJ119" s="834"/>
      <c r="AK119" s="834"/>
      <c r="AL119" s="834"/>
      <c r="AQ119" s="40"/>
      <c r="AR119" s="548"/>
      <c r="AS119" s="548"/>
      <c r="AT119" s="548"/>
      <c r="AU119" s="548"/>
      <c r="AV119" s="548"/>
      <c r="AW119" s="548"/>
      <c r="AX119" s="548"/>
      <c r="AY119" s="548"/>
      <c r="AZ119" s="548"/>
      <c r="BA119" s="548"/>
      <c r="BB119" s="548"/>
      <c r="BC119" s="548"/>
      <c r="BD119" s="548"/>
      <c r="BE119" s="548"/>
      <c r="BF119" s="548"/>
      <c r="BG119" s="548"/>
      <c r="BH119" s="548"/>
      <c r="BI119" s="548"/>
    </row>
    <row r="120" spans="1:61" s="39" customFormat="1" ht="12.75" customHeight="1">
      <c r="A120" s="74">
        <v>72</v>
      </c>
      <c r="B120" s="81" t="s">
        <v>167</v>
      </c>
      <c r="C120" s="1282">
        <v>2259</v>
      </c>
      <c r="D120" s="1284">
        <v>18176044</v>
      </c>
      <c r="E120" s="1278"/>
      <c r="F120" s="1282">
        <v>253</v>
      </c>
      <c r="G120" s="1282">
        <v>101613</v>
      </c>
      <c r="H120" s="1154"/>
      <c r="I120" s="1282">
        <v>1041</v>
      </c>
      <c r="J120" s="1282">
        <v>2514727</v>
      </c>
      <c r="K120" s="1282"/>
      <c r="L120" s="1282">
        <v>10141</v>
      </c>
      <c r="M120" s="1282">
        <v>2538914</v>
      </c>
      <c r="N120" s="1279"/>
      <c r="O120" s="1279"/>
      <c r="P120" s="1279"/>
      <c r="Q120" s="1279"/>
      <c r="R120" s="1279"/>
      <c r="S120" s="897"/>
      <c r="T120" s="1279"/>
      <c r="U120" s="1279"/>
      <c r="V120" s="1279"/>
      <c r="W120" s="1279"/>
      <c r="X120" s="1279"/>
      <c r="Y120" s="1279"/>
      <c r="Z120" s="1279"/>
      <c r="AA120" s="548"/>
      <c r="AB120" s="548"/>
      <c r="AC120" s="835"/>
      <c r="AD120" s="835"/>
      <c r="AE120" s="548"/>
      <c r="AF120" s="835"/>
      <c r="AG120" s="835"/>
      <c r="AH120" s="548"/>
      <c r="AI120" s="835"/>
      <c r="AJ120" s="835"/>
      <c r="AK120" s="548"/>
      <c r="AL120" s="835"/>
      <c r="AM120" s="870"/>
      <c r="AN120" s="870"/>
      <c r="AO120" s="870"/>
      <c r="AP120" s="870"/>
      <c r="AQ120" s="548"/>
      <c r="AR120" s="548"/>
      <c r="AS120" s="548"/>
      <c r="AT120" s="548"/>
      <c r="AU120" s="548"/>
      <c r="AV120" s="548"/>
      <c r="AW120" s="548"/>
      <c r="AX120" s="548"/>
      <c r="AY120" s="548"/>
      <c r="AZ120" s="548"/>
      <c r="BA120" s="548"/>
      <c r="BB120" s="548"/>
      <c r="BC120" s="548"/>
      <c r="BD120" s="548"/>
      <c r="BE120" s="548"/>
      <c r="BF120" s="548"/>
      <c r="BG120" s="548"/>
      <c r="BH120" s="548"/>
      <c r="BI120" s="548"/>
    </row>
    <row r="121" spans="1:61" ht="12.75" customHeight="1">
      <c r="A121" s="82">
        <v>721</v>
      </c>
      <c r="B121" s="83" t="s">
        <v>168</v>
      </c>
      <c r="C121" s="1125">
        <v>133</v>
      </c>
      <c r="D121" s="1125">
        <v>2476300</v>
      </c>
      <c r="E121" s="1124"/>
      <c r="F121" s="1125">
        <v>20</v>
      </c>
      <c r="G121" s="1125">
        <v>8189</v>
      </c>
      <c r="H121" s="1153"/>
      <c r="I121" s="1125">
        <v>135</v>
      </c>
      <c r="J121" s="1125">
        <v>2003444</v>
      </c>
      <c r="K121" s="1125"/>
      <c r="L121" s="1125">
        <v>474</v>
      </c>
      <c r="M121" s="1140">
        <v>271220</v>
      </c>
      <c r="N121" s="850"/>
      <c r="O121" s="850"/>
      <c r="P121" s="850"/>
      <c r="Q121" s="850"/>
      <c r="R121" s="850"/>
      <c r="S121" s="857"/>
      <c r="T121" s="73"/>
      <c r="U121" s="73"/>
      <c r="V121" s="73"/>
      <c r="W121" s="73"/>
      <c r="X121" s="73"/>
      <c r="Y121" s="73"/>
      <c r="Z121" s="73"/>
      <c r="AB121" s="834"/>
      <c r="AC121" s="834"/>
      <c r="AD121" s="834"/>
      <c r="AF121" s="834"/>
      <c r="AG121" s="834"/>
      <c r="AI121" s="834"/>
      <c r="AJ121" s="834"/>
      <c r="AK121" s="834"/>
      <c r="AL121" s="834"/>
    </row>
    <row r="122" spans="1:61" ht="12.75" customHeight="1">
      <c r="A122" s="82">
        <v>722</v>
      </c>
      <c r="B122" s="83" t="s">
        <v>169</v>
      </c>
      <c r="C122" s="1125">
        <v>2126</v>
      </c>
      <c r="D122" s="1140">
        <v>15699744</v>
      </c>
      <c r="E122" s="1141"/>
      <c r="F122" s="1125">
        <v>233</v>
      </c>
      <c r="G122" s="1140">
        <v>93424</v>
      </c>
      <c r="H122" s="1153"/>
      <c r="I122" s="1125">
        <v>906</v>
      </c>
      <c r="J122" s="1140">
        <v>511283</v>
      </c>
      <c r="K122" s="1140"/>
      <c r="L122" s="1125">
        <v>9667</v>
      </c>
      <c r="M122" s="1140">
        <v>2267694</v>
      </c>
      <c r="N122" s="850"/>
      <c r="O122" s="850"/>
      <c r="P122" s="850"/>
      <c r="Q122" s="850"/>
      <c r="R122" s="850"/>
      <c r="S122" s="857"/>
      <c r="T122" s="73"/>
      <c r="U122" s="73"/>
      <c r="V122" s="73"/>
      <c r="W122" s="73"/>
      <c r="X122" s="73"/>
      <c r="Y122" s="73"/>
      <c r="Z122" s="73"/>
      <c r="AB122" s="834"/>
      <c r="AC122" s="834"/>
      <c r="AD122" s="834"/>
      <c r="AF122" s="834"/>
      <c r="AG122" s="834"/>
      <c r="AI122" s="834"/>
      <c r="AJ122" s="834"/>
      <c r="AK122" s="834"/>
      <c r="AL122" s="834"/>
    </row>
    <row r="123" spans="1:61" s="39" customFormat="1" ht="12.75" customHeight="1">
      <c r="A123" s="82"/>
      <c r="B123" s="83"/>
      <c r="C123" s="1125"/>
      <c r="D123" s="1133"/>
      <c r="E123" s="1142"/>
      <c r="F123" s="1125"/>
      <c r="G123" s="1133"/>
      <c r="H123" s="1154"/>
      <c r="I123" s="1125"/>
      <c r="J123" s="1133"/>
      <c r="K123" s="1138"/>
      <c r="L123" s="1125"/>
      <c r="M123" s="1133"/>
      <c r="N123" s="850"/>
      <c r="O123" s="850"/>
      <c r="P123" s="850"/>
      <c r="Q123" s="850"/>
      <c r="R123" s="850"/>
      <c r="S123" s="850"/>
      <c r="T123" s="837"/>
      <c r="U123" s="837"/>
      <c r="V123" s="837"/>
      <c r="W123" s="837"/>
      <c r="X123" s="837"/>
      <c r="Y123" s="837"/>
      <c r="Z123" s="837"/>
      <c r="AA123" s="548"/>
      <c r="AB123" s="835"/>
      <c r="AC123" s="835"/>
      <c r="AD123" s="835"/>
      <c r="AE123" s="548"/>
      <c r="AF123" s="835"/>
      <c r="AG123" s="835"/>
      <c r="AH123" s="835"/>
      <c r="AI123" s="835"/>
      <c r="AJ123" s="835"/>
      <c r="AK123" s="835"/>
      <c r="AL123" s="835"/>
      <c r="AQ123" s="548"/>
      <c r="AR123" s="548"/>
      <c r="AS123" s="548"/>
      <c r="AT123" s="548"/>
      <c r="AU123" s="548"/>
      <c r="AV123" s="548"/>
      <c r="AW123" s="548"/>
      <c r="AX123" s="548"/>
      <c r="AY123" s="548"/>
      <c r="AZ123" s="548"/>
      <c r="BA123" s="548"/>
      <c r="BB123" s="548"/>
      <c r="BC123" s="548"/>
      <c r="BD123" s="548"/>
      <c r="BE123" s="548"/>
      <c r="BF123" s="548"/>
      <c r="BG123" s="548"/>
      <c r="BH123" s="548"/>
      <c r="BI123" s="548"/>
    </row>
    <row r="124" spans="1:61" s="39" customFormat="1" ht="12.75" customHeight="1">
      <c r="A124" s="74">
        <v>81</v>
      </c>
      <c r="B124" s="81" t="s">
        <v>170</v>
      </c>
      <c r="C124" s="1282">
        <v>4727</v>
      </c>
      <c r="D124" s="1284">
        <v>11303839</v>
      </c>
      <c r="E124" s="1278"/>
      <c r="F124" s="1282">
        <v>440</v>
      </c>
      <c r="G124" s="1282">
        <v>88471</v>
      </c>
      <c r="H124" s="1154"/>
      <c r="I124" s="1282">
        <v>3176</v>
      </c>
      <c r="J124" s="1282">
        <v>1720674</v>
      </c>
      <c r="K124" s="1282"/>
      <c r="L124" s="1282">
        <v>14386</v>
      </c>
      <c r="M124" s="1282">
        <v>2144806</v>
      </c>
      <c r="N124" s="897"/>
      <c r="O124" s="897"/>
      <c r="P124" s="897"/>
      <c r="Q124" s="897"/>
      <c r="R124" s="897"/>
      <c r="S124" s="896"/>
      <c r="T124" s="1279"/>
      <c r="U124" s="1279"/>
      <c r="V124" s="1279"/>
      <c r="W124" s="1279"/>
      <c r="X124" s="1279"/>
      <c r="Y124" s="1279"/>
      <c r="Z124" s="1279"/>
      <c r="AA124" s="548"/>
      <c r="AB124" s="835"/>
      <c r="AC124" s="835"/>
      <c r="AD124" s="835"/>
      <c r="AE124" s="548"/>
      <c r="AF124" s="835"/>
      <c r="AG124" s="835"/>
      <c r="AH124" s="548"/>
      <c r="AI124" s="835"/>
      <c r="AJ124" s="835"/>
      <c r="AK124" s="835"/>
      <c r="AL124" s="835"/>
      <c r="AM124" s="870"/>
      <c r="AN124" s="870"/>
      <c r="AO124" s="870"/>
      <c r="AP124" s="870"/>
      <c r="AQ124" s="548"/>
      <c r="AR124" s="548"/>
      <c r="AS124" s="548"/>
      <c r="AT124" s="548"/>
      <c r="AU124" s="548"/>
      <c r="AV124" s="548"/>
      <c r="AW124" s="548"/>
      <c r="AX124" s="548"/>
      <c r="AY124" s="548"/>
      <c r="AZ124" s="548"/>
      <c r="BA124" s="548"/>
      <c r="BB124" s="548"/>
      <c r="BC124" s="548"/>
      <c r="BD124" s="548"/>
      <c r="BE124" s="548"/>
      <c r="BF124" s="548"/>
      <c r="BG124" s="548"/>
      <c r="BH124" s="548"/>
      <c r="BI124" s="548"/>
    </row>
    <row r="125" spans="1:61" ht="12.75" customHeight="1">
      <c r="A125" s="82">
        <v>811</v>
      </c>
      <c r="B125" s="83" t="s">
        <v>171</v>
      </c>
      <c r="C125" s="1125">
        <v>1121</v>
      </c>
      <c r="D125" s="1125">
        <v>3163626</v>
      </c>
      <c r="E125" s="1124"/>
      <c r="F125" s="1125">
        <v>117</v>
      </c>
      <c r="G125" s="1125">
        <v>25014</v>
      </c>
      <c r="H125" s="1153"/>
      <c r="I125" s="1125">
        <v>290</v>
      </c>
      <c r="J125" s="1136">
        <v>164848</v>
      </c>
      <c r="K125" s="1163"/>
      <c r="L125" s="1125">
        <v>3766</v>
      </c>
      <c r="M125" s="1125">
        <v>932714</v>
      </c>
      <c r="N125" s="850"/>
      <c r="O125" s="850"/>
      <c r="P125" s="850"/>
      <c r="Q125" s="850"/>
      <c r="R125" s="850"/>
      <c r="S125" s="850"/>
      <c r="T125" s="208"/>
      <c r="U125" s="208"/>
      <c r="V125" s="208"/>
      <c r="W125" s="208"/>
      <c r="X125" s="208"/>
      <c r="Y125" s="208"/>
      <c r="Z125" s="208"/>
      <c r="AB125" s="835"/>
      <c r="AC125" s="835"/>
      <c r="AD125" s="835"/>
      <c r="AE125" s="548"/>
      <c r="AF125" s="835"/>
      <c r="AG125" s="835"/>
      <c r="AH125" s="835"/>
      <c r="AI125" s="835"/>
      <c r="AJ125" s="835"/>
      <c r="AK125" s="835"/>
      <c r="AL125" s="835"/>
    </row>
    <row r="126" spans="1:61" ht="12.75" customHeight="1">
      <c r="A126" s="82">
        <v>812</v>
      </c>
      <c r="B126" s="83" t="s">
        <v>172</v>
      </c>
      <c r="C126" s="1125">
        <v>2928</v>
      </c>
      <c r="D126" s="1140">
        <v>7784197</v>
      </c>
      <c r="E126" s="1141"/>
      <c r="F126" s="1125">
        <v>313</v>
      </c>
      <c r="G126" s="1140">
        <v>61297</v>
      </c>
      <c r="H126" s="1153"/>
      <c r="I126" s="1125">
        <v>1948</v>
      </c>
      <c r="J126" s="1125">
        <v>1307955</v>
      </c>
      <c r="K126" s="1125"/>
      <c r="L126" s="1125">
        <v>10042</v>
      </c>
      <c r="M126" s="1140">
        <v>1160488</v>
      </c>
      <c r="N126" s="896"/>
      <c r="O126" s="896"/>
      <c r="P126" s="896"/>
      <c r="Q126" s="896"/>
      <c r="R126" s="896"/>
      <c r="S126" s="850"/>
      <c r="T126" s="73"/>
      <c r="U126" s="73"/>
      <c r="V126" s="73"/>
      <c r="W126" s="73"/>
      <c r="X126" s="73"/>
      <c r="Y126" s="73"/>
      <c r="Z126" s="73"/>
      <c r="AB126" s="835"/>
      <c r="AC126" s="835"/>
      <c r="AD126" s="835"/>
      <c r="AE126" s="548"/>
      <c r="AF126" s="835"/>
      <c r="AG126" s="835"/>
      <c r="AH126" s="835"/>
      <c r="AI126" s="835"/>
      <c r="AJ126" s="835"/>
      <c r="AK126" s="835"/>
      <c r="AL126" s="835"/>
    </row>
    <row r="127" spans="1:61" s="39" customFormat="1" ht="12.75" customHeight="1">
      <c r="A127" s="82"/>
      <c r="B127" s="83"/>
      <c r="C127" s="1124"/>
      <c r="D127" s="1124"/>
      <c r="E127" s="1137"/>
      <c r="F127" s="1124"/>
      <c r="G127" s="1124"/>
      <c r="H127" s="1154"/>
      <c r="I127" s="1125"/>
      <c r="J127" s="1133"/>
      <c r="K127" s="1138"/>
      <c r="L127" s="1130"/>
      <c r="M127" s="1139"/>
      <c r="N127" s="896"/>
      <c r="O127" s="896"/>
      <c r="P127" s="896"/>
      <c r="Q127" s="896"/>
      <c r="R127" s="896"/>
      <c r="S127" s="850"/>
      <c r="T127" s="840"/>
      <c r="U127" s="840"/>
      <c r="V127" s="840"/>
      <c r="W127" s="840"/>
      <c r="X127" s="840"/>
      <c r="Y127" s="840"/>
      <c r="Z127" s="840"/>
      <c r="AA127" s="40"/>
      <c r="AB127" s="40"/>
      <c r="AC127" s="40"/>
      <c r="AD127" s="40"/>
      <c r="AE127" s="40"/>
      <c r="AF127" s="40"/>
      <c r="AG127" s="40"/>
      <c r="AH127" s="40"/>
      <c r="AI127" s="40"/>
      <c r="AJ127" s="40"/>
      <c r="AK127" s="40"/>
      <c r="AL127" s="834"/>
      <c r="AQ127" s="548"/>
      <c r="AR127" s="548"/>
      <c r="AS127" s="548"/>
      <c r="AT127" s="548"/>
      <c r="AU127" s="548"/>
      <c r="AV127" s="548"/>
      <c r="AW127" s="548"/>
      <c r="AX127" s="548"/>
      <c r="AY127" s="548"/>
      <c r="AZ127" s="548"/>
      <c r="BA127" s="548"/>
      <c r="BB127" s="548"/>
      <c r="BC127" s="548"/>
      <c r="BD127" s="548"/>
      <c r="BE127" s="548"/>
      <c r="BF127" s="548"/>
      <c r="BG127" s="548"/>
      <c r="BH127" s="548"/>
      <c r="BI127" s="548"/>
    </row>
    <row r="128" spans="1:61" s="39" customFormat="1" ht="12.75" customHeight="1">
      <c r="A128" s="74">
        <v>92</v>
      </c>
      <c r="B128" s="81" t="s">
        <v>173</v>
      </c>
      <c r="C128" s="1282" t="s">
        <v>428</v>
      </c>
      <c r="D128" s="1284" t="s">
        <v>428</v>
      </c>
      <c r="E128" s="1144"/>
      <c r="F128" s="1282">
        <v>0</v>
      </c>
      <c r="G128" s="1284">
        <v>0</v>
      </c>
      <c r="H128" s="1154"/>
      <c r="I128" s="1282" t="s">
        <v>428</v>
      </c>
      <c r="J128" s="1138" t="s">
        <v>428</v>
      </c>
      <c r="K128" s="1138"/>
      <c r="L128" s="1282">
        <v>16</v>
      </c>
      <c r="M128" s="1284">
        <v>2213</v>
      </c>
      <c r="N128" s="896"/>
      <c r="O128" s="896"/>
      <c r="P128" s="896"/>
      <c r="Q128" s="896"/>
      <c r="R128" s="896"/>
      <c r="S128" s="896"/>
      <c r="T128" s="897"/>
      <c r="U128" s="897"/>
      <c r="V128" s="897"/>
      <c r="W128" s="897"/>
      <c r="X128" s="897"/>
      <c r="Y128" s="897"/>
      <c r="Z128" s="897"/>
      <c r="AA128" s="548"/>
      <c r="AB128" s="548"/>
      <c r="AC128" s="548"/>
      <c r="AD128" s="548"/>
      <c r="AE128" s="548"/>
      <c r="AF128" s="548"/>
      <c r="AG128" s="548"/>
      <c r="AH128" s="548"/>
      <c r="AI128" s="548"/>
      <c r="AJ128" s="548"/>
      <c r="AK128" s="548"/>
      <c r="AL128" s="835"/>
      <c r="AM128" s="870"/>
      <c r="AN128" s="870"/>
      <c r="AO128" s="870"/>
      <c r="AP128" s="870"/>
      <c r="AQ128" s="548"/>
      <c r="AR128" s="548"/>
      <c r="AS128" s="548"/>
      <c r="AT128" s="548"/>
      <c r="AU128" s="548"/>
      <c r="AV128" s="548"/>
      <c r="AW128" s="548"/>
      <c r="AX128" s="548"/>
      <c r="AY128" s="548"/>
      <c r="AZ128" s="548"/>
      <c r="BA128" s="548"/>
      <c r="BB128" s="548"/>
      <c r="BC128" s="548"/>
      <c r="BD128" s="548"/>
      <c r="BE128" s="548"/>
      <c r="BF128" s="548"/>
      <c r="BG128" s="548"/>
      <c r="BH128" s="548"/>
      <c r="BI128" s="548"/>
    </row>
    <row r="129" spans="1:61" s="39" customFormat="1" ht="12.75" customHeight="1">
      <c r="A129" s="82"/>
      <c r="B129" s="83"/>
      <c r="C129" s="853"/>
      <c r="D129" s="853"/>
      <c r="E129" s="466"/>
      <c r="F129" s="853"/>
      <c r="G129" s="853"/>
      <c r="H129" s="59"/>
      <c r="I129" s="149"/>
      <c r="J129" s="653"/>
      <c r="K129" s="151"/>
      <c r="L129" s="146"/>
      <c r="M129" s="136"/>
      <c r="N129" s="896"/>
      <c r="O129" s="896"/>
      <c r="P129" s="896"/>
      <c r="Q129" s="896"/>
      <c r="R129" s="896"/>
      <c r="S129" s="857"/>
      <c r="T129" s="837"/>
      <c r="U129" s="837"/>
      <c r="V129" s="837"/>
      <c r="W129" s="837"/>
      <c r="X129" s="837"/>
      <c r="Y129" s="837"/>
      <c r="Z129" s="837"/>
      <c r="AA129" s="40"/>
      <c r="AB129" s="548"/>
      <c r="AC129" s="40"/>
      <c r="AD129" s="40"/>
      <c r="AE129" s="40"/>
      <c r="AF129" s="40"/>
      <c r="AG129" s="40"/>
      <c r="AH129" s="40"/>
      <c r="AI129" s="40"/>
      <c r="AJ129" s="40"/>
      <c r="AK129" s="834"/>
      <c r="AL129" s="834"/>
      <c r="AQ129" s="40"/>
      <c r="AR129" s="548"/>
      <c r="AS129" s="548"/>
      <c r="AT129" s="548"/>
      <c r="AU129" s="548"/>
      <c r="AV129" s="548"/>
      <c r="AW129" s="548"/>
      <c r="AX129" s="548"/>
      <c r="AY129" s="548"/>
      <c r="AZ129" s="548"/>
      <c r="BA129" s="548"/>
      <c r="BB129" s="548"/>
      <c r="BC129" s="548"/>
      <c r="BD129" s="548"/>
      <c r="BE129" s="548"/>
      <c r="BF129" s="548"/>
      <c r="BG129" s="548"/>
      <c r="BH129" s="548"/>
      <c r="BI129" s="548"/>
    </row>
    <row r="130" spans="1:61" s="39" customFormat="1" ht="12.75" customHeight="1">
      <c r="A130" s="74"/>
      <c r="B130" s="65" t="s">
        <v>56</v>
      </c>
      <c r="C130" s="1282" t="s">
        <v>428</v>
      </c>
      <c r="D130" s="1284" t="s">
        <v>428</v>
      </c>
      <c r="E130" s="1287"/>
      <c r="F130" s="1286">
        <v>0</v>
      </c>
      <c r="G130" s="1288">
        <v>0</v>
      </c>
      <c r="H130" s="1289"/>
      <c r="I130" s="1282" t="s">
        <v>428</v>
      </c>
      <c r="J130" s="1284" t="s">
        <v>428</v>
      </c>
      <c r="K130" s="1290"/>
      <c r="L130" s="1291">
        <v>1704</v>
      </c>
      <c r="M130" s="1290">
        <v>58755</v>
      </c>
      <c r="N130" s="1279"/>
      <c r="O130" s="1279"/>
      <c r="P130" s="1279"/>
      <c r="Q130" s="1279"/>
      <c r="R130" s="1279"/>
      <c r="S130" s="1279"/>
      <c r="T130" s="897"/>
      <c r="U130" s="897"/>
      <c r="V130" s="897"/>
      <c r="W130" s="897"/>
      <c r="X130" s="897"/>
      <c r="Y130" s="897"/>
      <c r="Z130" s="897"/>
      <c r="AA130" s="548"/>
      <c r="AB130" s="548"/>
      <c r="AC130" s="548"/>
      <c r="AD130" s="548"/>
      <c r="AE130" s="548"/>
      <c r="AF130" s="548"/>
      <c r="AG130" s="548"/>
      <c r="AH130" s="548"/>
      <c r="AI130" s="548"/>
      <c r="AJ130" s="548"/>
      <c r="AK130" s="835"/>
      <c r="AL130" s="835"/>
      <c r="AM130" s="870"/>
      <c r="AN130" s="870"/>
      <c r="AO130" s="870"/>
      <c r="AP130" s="870"/>
      <c r="AQ130" s="548"/>
      <c r="AR130" s="548"/>
      <c r="AS130" s="548"/>
      <c r="AT130" s="548"/>
      <c r="AU130" s="548"/>
      <c r="AV130" s="548"/>
      <c r="AW130" s="548"/>
      <c r="AX130" s="548"/>
      <c r="AY130" s="548"/>
      <c r="AZ130" s="548"/>
      <c r="BA130" s="548"/>
      <c r="BB130" s="548"/>
      <c r="BC130" s="548"/>
      <c r="BD130" s="548"/>
      <c r="BE130" s="548"/>
      <c r="BF130" s="548"/>
      <c r="BG130" s="548"/>
      <c r="BH130" s="548"/>
      <c r="BI130" s="548"/>
    </row>
    <row r="131" spans="1:61" s="39" customFormat="1" ht="12.75" customHeight="1">
      <c r="A131" s="82"/>
      <c r="B131" s="83"/>
      <c r="C131" s="707"/>
      <c r="D131" s="995"/>
      <c r="E131" s="995"/>
      <c r="F131" s="405"/>
      <c r="G131" s="996"/>
      <c r="H131" s="403"/>
      <c r="I131" s="405"/>
      <c r="J131" s="996"/>
      <c r="K131" s="996"/>
      <c r="L131" s="405"/>
      <c r="M131" s="996"/>
      <c r="N131" s="881"/>
      <c r="O131" s="881"/>
      <c r="P131" s="881"/>
      <c r="Q131" s="881"/>
      <c r="R131" s="881"/>
      <c r="S131" s="73"/>
      <c r="T131" s="837"/>
      <c r="U131" s="837"/>
      <c r="V131" s="837"/>
      <c r="W131" s="837"/>
      <c r="X131" s="837"/>
      <c r="Y131" s="837"/>
      <c r="Z131" s="837"/>
      <c r="AA131" s="40"/>
      <c r="AB131" s="834"/>
      <c r="AC131" s="834"/>
      <c r="AD131" s="834"/>
      <c r="AE131" s="834"/>
      <c r="AF131" s="834"/>
      <c r="AG131" s="834"/>
      <c r="AH131" s="834"/>
      <c r="AI131" s="834"/>
      <c r="AJ131" s="834"/>
      <c r="AK131" s="834"/>
      <c r="AL131" s="834"/>
      <c r="AQ131" s="548"/>
      <c r="AR131" s="548"/>
      <c r="AS131" s="548"/>
      <c r="AT131" s="548"/>
      <c r="AU131" s="548"/>
      <c r="AV131" s="548"/>
      <c r="AW131" s="548"/>
      <c r="AX131" s="548"/>
      <c r="AY131" s="548"/>
      <c r="AZ131" s="548"/>
      <c r="BA131" s="548"/>
      <c r="BB131" s="548"/>
      <c r="BC131" s="548"/>
      <c r="BD131" s="548"/>
      <c r="BE131" s="548"/>
      <c r="BF131" s="548"/>
      <c r="BG131" s="548"/>
      <c r="BH131" s="548"/>
      <c r="BI131" s="548"/>
    </row>
    <row r="132" spans="1:61" s="39" customFormat="1" ht="12.75" customHeight="1" thickBot="1">
      <c r="A132" s="91"/>
      <c r="B132" s="92" t="s">
        <v>174</v>
      </c>
      <c r="C132" s="1292">
        <v>51649</v>
      </c>
      <c r="D132" s="147">
        <v>1798655555</v>
      </c>
      <c r="E132" s="147"/>
      <c r="F132" s="1293">
        <v>4799</v>
      </c>
      <c r="G132" s="581">
        <v>15712686</v>
      </c>
      <c r="H132" s="93"/>
      <c r="I132" s="1293">
        <v>36977</v>
      </c>
      <c r="J132" s="147">
        <v>234740990</v>
      </c>
      <c r="K132" s="147"/>
      <c r="L132" s="1293">
        <v>170967</v>
      </c>
      <c r="M132" s="147">
        <v>66130632</v>
      </c>
      <c r="N132" s="1279"/>
      <c r="O132" s="1279"/>
      <c r="P132" s="1279"/>
      <c r="Q132" s="1279"/>
      <c r="R132" s="1279"/>
      <c r="S132" s="896"/>
      <c r="T132" s="76"/>
      <c r="U132" s="76"/>
      <c r="V132" s="76"/>
      <c r="W132" s="76"/>
      <c r="X132" s="76"/>
      <c r="Y132" s="76"/>
      <c r="Z132" s="76"/>
      <c r="AA132" s="548"/>
      <c r="AB132" s="548"/>
      <c r="AC132" s="548"/>
      <c r="AD132" s="548"/>
      <c r="AE132" s="548"/>
      <c r="AF132" s="548"/>
      <c r="AG132" s="548"/>
      <c r="AH132" s="548"/>
      <c r="AI132" s="548"/>
      <c r="AJ132" s="548"/>
      <c r="AK132" s="548"/>
      <c r="AL132" s="548"/>
      <c r="AM132" s="870"/>
      <c r="AN132" s="870"/>
      <c r="AO132" s="870"/>
      <c r="AP132" s="870"/>
      <c r="AQ132" s="548"/>
      <c r="AR132" s="548"/>
      <c r="AS132" s="548"/>
      <c r="AT132" s="548"/>
      <c r="AU132" s="548"/>
      <c r="AV132" s="548"/>
      <c r="AW132" s="548"/>
      <c r="AX132" s="548"/>
      <c r="AY132" s="548"/>
      <c r="AZ132" s="548"/>
      <c r="BA132" s="548"/>
      <c r="BB132" s="548"/>
      <c r="BC132" s="548"/>
      <c r="BD132" s="548"/>
      <c r="BE132" s="548"/>
      <c r="BF132" s="548"/>
      <c r="BG132" s="548"/>
      <c r="BH132" s="548"/>
      <c r="BI132" s="548"/>
    </row>
    <row r="133" spans="1:61" ht="12.75" customHeight="1">
      <c r="A133" s="84" t="s">
        <v>463</v>
      </c>
      <c r="B133" s="85"/>
      <c r="C133" s="85"/>
      <c r="D133" s="85"/>
      <c r="E133" s="85"/>
      <c r="F133" s="85"/>
      <c r="G133" s="85"/>
      <c r="H133" s="85"/>
      <c r="I133" s="85"/>
      <c r="J133" s="85"/>
      <c r="K133" s="85"/>
      <c r="L133" s="85"/>
      <c r="M133" s="85"/>
      <c r="N133" s="881"/>
      <c r="O133" s="881"/>
      <c r="P133" s="881"/>
      <c r="Q133" s="881"/>
      <c r="R133" s="881"/>
      <c r="S133" s="85"/>
      <c r="T133" s="85"/>
      <c r="U133" s="85"/>
      <c r="V133" s="85"/>
      <c r="W133" s="85"/>
      <c r="X133" s="85"/>
      <c r="Y133" s="85"/>
      <c r="Z133" s="85"/>
      <c r="AA133" s="548"/>
      <c r="AC133" s="548"/>
      <c r="AD133" s="548"/>
      <c r="AE133" s="548"/>
      <c r="AF133" s="548"/>
      <c r="AG133" s="548"/>
      <c r="AH133" s="548"/>
      <c r="AI133" s="548"/>
      <c r="AJ133" s="548"/>
      <c r="AK133" s="548"/>
      <c r="AL133" s="548"/>
      <c r="AQ133" s="548"/>
    </row>
    <row r="134" spans="1:61" ht="12.75" customHeight="1">
      <c r="A134" s="84" t="s">
        <v>183</v>
      </c>
      <c r="B134" s="86"/>
      <c r="C134" s="86"/>
      <c r="D134" s="86"/>
      <c r="E134" s="86"/>
      <c r="F134" s="86"/>
      <c r="G134" s="86"/>
      <c r="H134" s="86"/>
      <c r="I134" s="86"/>
      <c r="J134" s="86"/>
      <c r="K134" s="86"/>
      <c r="L134" s="85"/>
      <c r="M134" s="85"/>
      <c r="N134" s="881"/>
      <c r="O134" s="881"/>
      <c r="P134" s="881"/>
      <c r="Q134" s="881"/>
      <c r="R134" s="881"/>
      <c r="S134" s="85"/>
      <c r="T134" s="85"/>
      <c r="U134" s="85"/>
      <c r="V134" s="85"/>
      <c r="W134" s="85"/>
      <c r="X134" s="85"/>
      <c r="Y134" s="85"/>
      <c r="Z134" s="85"/>
    </row>
    <row r="135" spans="1:61" ht="12.75" customHeight="1">
      <c r="A135" s="84" t="s">
        <v>184</v>
      </c>
      <c r="B135" s="86"/>
      <c r="C135" s="86"/>
      <c r="D135" s="86"/>
      <c r="E135" s="86"/>
      <c r="F135" s="86"/>
      <c r="G135" s="86"/>
      <c r="H135" s="86"/>
      <c r="I135" s="86"/>
      <c r="J135" s="86"/>
      <c r="K135" s="86"/>
      <c r="L135" s="97"/>
      <c r="M135" s="97"/>
      <c r="N135" s="881"/>
      <c r="O135" s="881"/>
      <c r="P135" s="881"/>
      <c r="Q135" s="881"/>
      <c r="R135" s="881"/>
      <c r="S135" s="85"/>
      <c r="T135" s="97"/>
      <c r="U135" s="97"/>
      <c r="V135" s="97"/>
      <c r="W135" s="97"/>
      <c r="X135" s="97"/>
      <c r="Y135" s="97"/>
      <c r="Z135" s="97"/>
      <c r="AA135" s="548"/>
      <c r="AB135" s="548"/>
      <c r="AE135" s="834"/>
      <c r="AF135" s="834"/>
      <c r="AG135" s="834"/>
      <c r="AQ135" s="548"/>
    </row>
    <row r="136" spans="1:61" ht="12.75" customHeight="1">
      <c r="A136" s="85" t="s">
        <v>119</v>
      </c>
      <c r="B136" s="87"/>
      <c r="C136" s="87"/>
      <c r="D136" s="87"/>
      <c r="E136" s="87"/>
      <c r="F136" s="87"/>
      <c r="G136" s="87"/>
      <c r="H136" s="87"/>
      <c r="I136" s="87"/>
      <c r="J136" s="87"/>
      <c r="K136" s="87"/>
      <c r="L136" s="97"/>
      <c r="M136" s="97"/>
      <c r="N136" s="881"/>
      <c r="O136" s="881"/>
      <c r="P136" s="881"/>
      <c r="Q136" s="881"/>
      <c r="R136" s="881"/>
      <c r="S136" s="97"/>
      <c r="T136" s="85"/>
      <c r="U136" s="85"/>
      <c r="V136" s="85"/>
      <c r="W136" s="85"/>
      <c r="X136" s="85"/>
      <c r="Y136" s="85"/>
      <c r="Z136" s="85"/>
    </row>
    <row r="137" spans="1:61" ht="12.75" customHeight="1">
      <c r="A137" s="84"/>
      <c r="B137" s="85"/>
      <c r="C137" s="85"/>
      <c r="D137" s="85"/>
      <c r="E137" s="85"/>
      <c r="F137" s="85"/>
      <c r="G137" s="85"/>
      <c r="H137" s="85"/>
      <c r="I137" s="85"/>
      <c r="J137" s="85"/>
      <c r="K137" s="85"/>
      <c r="L137" s="85"/>
      <c r="M137" s="85"/>
      <c r="N137" s="881"/>
      <c r="O137" s="881"/>
      <c r="P137" s="881"/>
      <c r="Q137" s="881"/>
      <c r="R137" s="881"/>
      <c r="S137" s="85"/>
      <c r="T137" s="85"/>
      <c r="U137" s="85"/>
      <c r="V137" s="85"/>
      <c r="W137" s="85"/>
      <c r="X137" s="85"/>
      <c r="Y137" s="85"/>
      <c r="Z137" s="85"/>
    </row>
    <row r="138" spans="1:61" ht="12.75" customHeight="1">
      <c r="A138" s="84"/>
      <c r="B138" s="85"/>
      <c r="C138" s="97"/>
      <c r="D138" s="852"/>
      <c r="E138" s="852"/>
      <c r="F138" s="852"/>
      <c r="G138" s="852"/>
      <c r="H138" s="852"/>
      <c r="I138" s="852"/>
      <c r="J138" s="852"/>
      <c r="K138" s="852"/>
      <c r="L138" s="852"/>
      <c r="M138" s="852"/>
      <c r="N138" s="881"/>
      <c r="O138" s="881"/>
      <c r="P138" s="881"/>
      <c r="Q138" s="881"/>
      <c r="R138" s="881"/>
      <c r="S138" s="85"/>
      <c r="T138" s="25"/>
      <c r="U138" s="25"/>
      <c r="V138" s="25"/>
      <c r="W138" s="25"/>
      <c r="X138" s="25"/>
      <c r="Y138" s="25"/>
      <c r="Z138" s="25"/>
      <c r="AA138" s="548"/>
      <c r="AC138" s="548"/>
      <c r="AD138" s="548"/>
      <c r="AE138" s="548"/>
      <c r="AF138" s="548"/>
      <c r="AG138" s="548"/>
      <c r="AH138" s="548"/>
      <c r="AI138" s="548"/>
      <c r="AJ138" s="548"/>
      <c r="AK138" s="548"/>
      <c r="AL138" s="548"/>
    </row>
    <row r="139" spans="1:61" ht="12.75" customHeight="1">
      <c r="A139" s="85"/>
      <c r="B139" s="87"/>
      <c r="C139" s="852"/>
      <c r="D139" s="852"/>
      <c r="E139" s="852"/>
      <c r="F139" s="852"/>
      <c r="G139" s="852"/>
      <c r="H139" s="852"/>
      <c r="I139" s="852"/>
      <c r="J139" s="852"/>
      <c r="K139" s="852"/>
      <c r="L139" s="852"/>
      <c r="M139" s="852"/>
      <c r="N139" s="881"/>
      <c r="O139" s="881"/>
      <c r="P139" s="881"/>
      <c r="Q139" s="881"/>
      <c r="R139" s="881"/>
      <c r="S139" s="25"/>
    </row>
    <row r="140" spans="1:61" ht="12.75" customHeight="1">
      <c r="C140" s="37"/>
      <c r="D140" s="849"/>
      <c r="E140" s="849"/>
      <c r="F140" s="849"/>
      <c r="G140" s="849"/>
      <c r="H140" s="849"/>
      <c r="I140" s="849"/>
      <c r="J140" s="849"/>
      <c r="K140" s="849"/>
      <c r="L140" s="849"/>
      <c r="M140" s="849"/>
      <c r="N140" s="881"/>
      <c r="O140" s="881"/>
      <c r="P140" s="881"/>
      <c r="Q140" s="881"/>
      <c r="R140" s="881"/>
      <c r="AA140" s="548"/>
      <c r="AB140" s="548"/>
    </row>
    <row r="141" spans="1:61" ht="12.75" customHeight="1">
      <c r="L141" s="38"/>
      <c r="N141" s="881"/>
      <c r="O141" s="881"/>
      <c r="P141" s="881"/>
      <c r="Q141" s="881"/>
      <c r="R141" s="881"/>
      <c r="T141" s="44"/>
      <c r="U141" s="44"/>
      <c r="V141" s="44"/>
      <c r="W141" s="44"/>
      <c r="X141" s="44"/>
      <c r="Y141" s="44"/>
      <c r="Z141" s="44"/>
      <c r="AA141" s="548"/>
    </row>
    <row r="142" spans="1:61" ht="12.75" customHeight="1">
      <c r="I142" s="38"/>
      <c r="J142" s="44"/>
      <c r="L142" s="38"/>
      <c r="M142" s="44"/>
      <c r="N142" s="881"/>
      <c r="O142" s="881"/>
      <c r="P142" s="881"/>
      <c r="Q142" s="881"/>
      <c r="R142" s="881"/>
      <c r="S142" s="44"/>
      <c r="T142" s="44"/>
      <c r="U142" s="44"/>
      <c r="V142" s="44"/>
      <c r="W142" s="44"/>
      <c r="X142" s="44"/>
      <c r="Y142" s="44"/>
      <c r="Z142" s="44"/>
      <c r="AC142" s="548"/>
      <c r="AD142" s="548"/>
      <c r="AE142" s="548"/>
      <c r="AF142" s="548"/>
      <c r="AG142" s="548"/>
      <c r="AH142" s="548"/>
      <c r="AI142" s="548"/>
      <c r="AJ142" s="548"/>
      <c r="AK142" s="548"/>
      <c r="AL142" s="548"/>
    </row>
    <row r="143" spans="1:61" ht="12.75" customHeight="1">
      <c r="I143" s="38"/>
      <c r="J143" s="44"/>
      <c r="L143" s="38"/>
      <c r="M143" s="44"/>
      <c r="N143" s="881"/>
      <c r="O143" s="881"/>
      <c r="P143" s="881"/>
      <c r="Q143" s="881"/>
      <c r="R143" s="881"/>
      <c r="S143" s="44"/>
      <c r="T143" s="44"/>
      <c r="U143" s="44"/>
      <c r="V143" s="44"/>
      <c r="W143" s="44"/>
      <c r="X143" s="44"/>
      <c r="Y143" s="44"/>
      <c r="Z143" s="44"/>
      <c r="AA143" s="548"/>
    </row>
    <row r="144" spans="1:61" ht="12.75" customHeight="1">
      <c r="I144" s="38"/>
      <c r="J144" s="44"/>
      <c r="L144" s="38"/>
      <c r="M144" s="44"/>
      <c r="N144" s="881"/>
      <c r="O144" s="881"/>
      <c r="P144" s="881"/>
      <c r="Q144" s="881"/>
      <c r="R144" s="881"/>
      <c r="S144" s="44"/>
      <c r="T144" s="44"/>
      <c r="U144" s="44"/>
      <c r="V144" s="44"/>
      <c r="W144" s="44"/>
      <c r="X144" s="44"/>
      <c r="Y144" s="44"/>
      <c r="Z144" s="44"/>
      <c r="AB144" s="548"/>
    </row>
    <row r="145" spans="9:38" ht="12.75" customHeight="1">
      <c r="I145" s="38"/>
      <c r="J145" s="44"/>
      <c r="L145" s="38"/>
      <c r="M145" s="44"/>
      <c r="N145" s="881"/>
      <c r="O145" s="881"/>
      <c r="P145" s="881"/>
      <c r="Q145" s="881"/>
      <c r="R145" s="881"/>
      <c r="S145" s="44"/>
      <c r="T145" s="44"/>
      <c r="U145" s="44"/>
      <c r="V145" s="44"/>
      <c r="W145" s="44"/>
      <c r="X145" s="44"/>
      <c r="Y145" s="44"/>
      <c r="Z145" s="44"/>
    </row>
    <row r="146" spans="9:38" ht="12.75" customHeight="1">
      <c r="I146" s="38"/>
      <c r="J146" s="44"/>
      <c r="L146" s="38"/>
      <c r="M146" s="44"/>
      <c r="N146" s="850"/>
      <c r="O146" s="850"/>
      <c r="P146" s="850"/>
      <c r="Q146" s="850"/>
      <c r="R146" s="850"/>
      <c r="S146" s="44"/>
      <c r="T146" s="44"/>
      <c r="U146" s="44"/>
      <c r="V146" s="44"/>
      <c r="W146" s="44"/>
      <c r="X146" s="44"/>
      <c r="Y146" s="44"/>
      <c r="Z146" s="44"/>
      <c r="AC146" s="548"/>
      <c r="AD146" s="548"/>
      <c r="AE146" s="548"/>
      <c r="AF146" s="548"/>
      <c r="AG146" s="548"/>
      <c r="AH146" s="548"/>
      <c r="AI146" s="548"/>
      <c r="AJ146" s="548"/>
      <c r="AK146" s="548"/>
      <c r="AL146" s="548"/>
    </row>
    <row r="147" spans="9:38" ht="12.75" customHeight="1">
      <c r="I147" s="38"/>
      <c r="J147" s="44"/>
      <c r="L147" s="38"/>
      <c r="M147" s="44"/>
      <c r="N147" s="850"/>
      <c r="O147" s="850"/>
      <c r="P147" s="850"/>
      <c r="Q147" s="850"/>
      <c r="R147" s="850"/>
      <c r="S147" s="44"/>
      <c r="T147" s="44"/>
      <c r="U147" s="44"/>
      <c r="V147" s="44"/>
      <c r="W147" s="44"/>
      <c r="X147" s="44"/>
      <c r="Y147" s="44"/>
      <c r="Z147" s="44"/>
      <c r="AC147" s="548"/>
      <c r="AD147" s="548"/>
    </row>
    <row r="148" spans="9:38" ht="12.75" customHeight="1">
      <c r="I148" s="44"/>
      <c r="J148" s="44"/>
      <c r="L148" s="38"/>
      <c r="M148" s="44"/>
      <c r="N148" s="850"/>
      <c r="O148" s="850"/>
      <c r="P148" s="850"/>
      <c r="Q148" s="850"/>
      <c r="R148" s="850"/>
      <c r="S148" s="44"/>
      <c r="T148" s="44"/>
      <c r="U148" s="44"/>
      <c r="V148" s="44"/>
      <c r="W148" s="44"/>
      <c r="X148" s="44"/>
      <c r="Y148" s="44"/>
      <c r="Z148" s="44"/>
      <c r="AE148" s="548"/>
      <c r="AF148" s="548"/>
      <c r="AG148" s="548"/>
      <c r="AH148" s="548"/>
      <c r="AI148" s="548"/>
      <c r="AJ148" s="548"/>
      <c r="AK148" s="548"/>
      <c r="AL148" s="548"/>
    </row>
    <row r="149" spans="9:38" ht="12.75" customHeight="1">
      <c r="I149" s="38"/>
      <c r="J149" s="44"/>
      <c r="L149" s="38"/>
      <c r="M149" s="44"/>
      <c r="N149" s="859"/>
      <c r="O149" s="859"/>
      <c r="P149" s="859"/>
      <c r="Q149" s="859"/>
      <c r="R149" s="859"/>
      <c r="S149" s="44"/>
      <c r="T149" s="44"/>
      <c r="U149" s="44"/>
      <c r="V149" s="44"/>
      <c r="W149" s="44"/>
      <c r="X149" s="44"/>
      <c r="Y149" s="44"/>
      <c r="Z149" s="44"/>
      <c r="AB149" s="548"/>
      <c r="AC149" s="548"/>
      <c r="AD149" s="548"/>
    </row>
    <row r="150" spans="9:38" ht="12.75" customHeight="1">
      <c r="I150" s="38"/>
      <c r="J150" s="44"/>
      <c r="L150" s="38"/>
      <c r="M150" s="44"/>
      <c r="N150" s="859"/>
      <c r="O150" s="859"/>
      <c r="P150" s="859"/>
      <c r="Q150" s="859"/>
      <c r="R150" s="859"/>
      <c r="S150" s="44"/>
      <c r="T150" s="44"/>
      <c r="U150" s="44"/>
      <c r="V150" s="44"/>
      <c r="W150" s="44"/>
      <c r="X150" s="44"/>
      <c r="Y150" s="44"/>
      <c r="Z150" s="44"/>
      <c r="AA150" s="548"/>
      <c r="AE150" s="548"/>
      <c r="AF150" s="548"/>
      <c r="AG150" s="548"/>
      <c r="AH150" s="548"/>
      <c r="AI150" s="548"/>
      <c r="AJ150" s="548"/>
      <c r="AK150" s="548"/>
      <c r="AL150" s="548"/>
    </row>
    <row r="151" spans="9:38" ht="12.75" customHeight="1">
      <c r="I151" s="38"/>
      <c r="J151" s="44"/>
      <c r="L151" s="38"/>
      <c r="M151" s="44"/>
      <c r="N151" s="881"/>
      <c r="O151" s="881"/>
      <c r="P151" s="881"/>
      <c r="Q151" s="881"/>
      <c r="R151" s="881"/>
      <c r="S151" s="44"/>
      <c r="T151" s="44"/>
      <c r="U151" s="44"/>
      <c r="V151" s="44"/>
      <c r="W151" s="44"/>
      <c r="X151" s="44"/>
      <c r="Y151" s="44"/>
      <c r="Z151" s="44"/>
      <c r="AB151" s="548"/>
      <c r="AC151" s="548"/>
      <c r="AD151" s="548"/>
    </row>
    <row r="152" spans="9:38" ht="12.75" customHeight="1">
      <c r="I152" s="38"/>
      <c r="J152" s="44"/>
      <c r="L152" s="38"/>
      <c r="M152" s="44"/>
      <c r="N152" s="881"/>
      <c r="O152" s="881"/>
      <c r="P152" s="881"/>
      <c r="Q152" s="881"/>
      <c r="R152" s="881"/>
      <c r="S152" s="44"/>
      <c r="T152" s="44"/>
      <c r="U152" s="44"/>
      <c r="V152" s="44"/>
      <c r="W152" s="44"/>
      <c r="X152" s="44"/>
      <c r="Y152" s="44"/>
      <c r="Z152" s="44"/>
    </row>
    <row r="153" spans="9:38" ht="12.75" customHeight="1">
      <c r="I153" s="44"/>
      <c r="J153" s="44"/>
      <c r="L153" s="38"/>
      <c r="M153" s="44"/>
      <c r="N153" s="881"/>
      <c r="O153" s="881"/>
      <c r="P153" s="881"/>
      <c r="Q153" s="881"/>
      <c r="R153" s="881"/>
      <c r="S153" s="44"/>
      <c r="T153" s="44"/>
      <c r="U153" s="44"/>
      <c r="V153" s="44"/>
      <c r="W153" s="44"/>
      <c r="X153" s="44"/>
      <c r="Y153" s="44"/>
      <c r="Z153" s="44"/>
      <c r="AB153" s="548"/>
    </row>
    <row r="154" spans="9:38" ht="12.75" customHeight="1">
      <c r="I154" s="38"/>
      <c r="J154" s="44"/>
      <c r="L154" s="38"/>
      <c r="M154" s="44"/>
      <c r="N154" s="855"/>
      <c r="O154" s="855"/>
      <c r="P154" s="855"/>
      <c r="Q154" s="855"/>
      <c r="R154" s="855"/>
      <c r="S154" s="44"/>
      <c r="T154" s="44"/>
      <c r="U154" s="44"/>
      <c r="V154" s="44"/>
      <c r="W154" s="44"/>
      <c r="X154" s="44"/>
      <c r="Y154" s="44"/>
      <c r="Z154" s="44"/>
    </row>
    <row r="155" spans="9:38" ht="12.75" customHeight="1">
      <c r="I155" s="38"/>
      <c r="J155" s="44"/>
      <c r="L155" s="38"/>
      <c r="M155" s="44"/>
      <c r="N155" s="855"/>
      <c r="O155" s="855"/>
      <c r="P155" s="855"/>
      <c r="Q155" s="855"/>
      <c r="R155" s="855"/>
      <c r="S155" s="44"/>
      <c r="T155" s="44"/>
      <c r="U155" s="44"/>
      <c r="V155" s="44"/>
      <c r="W155" s="44"/>
      <c r="X155" s="44"/>
      <c r="Y155" s="44"/>
      <c r="Z155" s="44"/>
      <c r="AA155" s="548"/>
    </row>
    <row r="156" spans="9:38" ht="12.75" customHeight="1">
      <c r="I156" s="38"/>
      <c r="J156" s="44"/>
      <c r="L156" s="38"/>
      <c r="M156" s="44"/>
      <c r="N156" s="855"/>
      <c r="O156" s="855"/>
      <c r="P156" s="855"/>
      <c r="Q156" s="855"/>
      <c r="R156" s="855"/>
      <c r="S156" s="44"/>
      <c r="T156" s="44"/>
      <c r="U156" s="44"/>
      <c r="V156" s="44"/>
      <c r="W156" s="44"/>
      <c r="X156" s="44"/>
      <c r="Y156" s="44"/>
      <c r="Z156" s="44"/>
    </row>
    <row r="157" spans="9:38" ht="12.75" customHeight="1">
      <c r="I157" s="38"/>
      <c r="J157" s="44"/>
      <c r="L157" s="38"/>
      <c r="M157" s="44"/>
      <c r="N157" s="860"/>
      <c r="O157" s="860"/>
      <c r="P157" s="860"/>
      <c r="Q157" s="860"/>
      <c r="R157" s="860"/>
      <c r="S157" s="44"/>
      <c r="T157" s="44"/>
      <c r="U157" s="44"/>
      <c r="V157" s="44"/>
      <c r="W157" s="44"/>
      <c r="X157" s="44"/>
      <c r="Y157" s="44"/>
      <c r="Z157" s="44"/>
    </row>
    <row r="158" spans="9:38" ht="12.75" customHeight="1">
      <c r="I158" s="38"/>
      <c r="J158" s="44"/>
      <c r="L158" s="38"/>
      <c r="M158" s="44"/>
      <c r="N158" s="857"/>
      <c r="O158" s="857"/>
      <c r="P158" s="857"/>
      <c r="Q158" s="857"/>
      <c r="R158" s="857"/>
      <c r="S158" s="44"/>
      <c r="T158" s="44"/>
      <c r="U158" s="44"/>
      <c r="V158" s="44"/>
      <c r="W158" s="44"/>
      <c r="X158" s="44"/>
      <c r="Y158" s="44"/>
      <c r="Z158" s="44"/>
    </row>
    <row r="159" spans="9:38" ht="12.75" customHeight="1">
      <c r="I159" s="38"/>
      <c r="J159" s="44"/>
      <c r="L159" s="38"/>
      <c r="M159" s="44"/>
      <c r="N159" s="850"/>
      <c r="O159" s="850"/>
      <c r="P159" s="850"/>
      <c r="Q159" s="850"/>
      <c r="R159" s="850"/>
      <c r="S159" s="44"/>
      <c r="T159" s="44"/>
      <c r="U159" s="44"/>
      <c r="V159" s="44"/>
      <c r="W159" s="44"/>
      <c r="X159" s="44"/>
      <c r="Y159" s="44"/>
      <c r="Z159" s="44"/>
      <c r="AA159" s="548"/>
    </row>
    <row r="160" spans="9:38" ht="12.75" customHeight="1">
      <c r="I160" s="38"/>
      <c r="J160" s="44"/>
      <c r="L160" s="38"/>
      <c r="M160" s="44"/>
      <c r="N160" s="850"/>
      <c r="O160" s="850"/>
      <c r="P160" s="850"/>
      <c r="Q160" s="850"/>
      <c r="R160" s="850"/>
      <c r="S160" s="44"/>
      <c r="T160" s="44"/>
      <c r="U160" s="44"/>
      <c r="V160" s="44"/>
      <c r="W160" s="44"/>
      <c r="X160" s="44"/>
      <c r="Y160" s="44"/>
      <c r="Z160" s="44"/>
    </row>
    <row r="161" spans="9:27" ht="12.75" customHeight="1">
      <c r="I161" s="38"/>
      <c r="J161" s="44"/>
      <c r="L161" s="38"/>
      <c r="M161" s="44"/>
      <c r="N161" s="857"/>
      <c r="O161" s="857"/>
      <c r="P161" s="857"/>
      <c r="Q161" s="857"/>
      <c r="R161" s="857"/>
      <c r="S161" s="44"/>
      <c r="T161" s="44"/>
      <c r="U161" s="44"/>
      <c r="V161" s="44"/>
      <c r="W161" s="44"/>
      <c r="X161" s="44"/>
      <c r="Y161" s="44"/>
      <c r="Z161" s="44"/>
    </row>
    <row r="162" spans="9:27" ht="12.75" customHeight="1">
      <c r="I162" s="38"/>
      <c r="J162" s="44"/>
      <c r="L162" s="38"/>
      <c r="M162" s="44"/>
      <c r="N162" s="850"/>
      <c r="O162" s="850"/>
      <c r="P162" s="850"/>
      <c r="Q162" s="850"/>
      <c r="R162" s="850"/>
      <c r="S162" s="44"/>
      <c r="T162" s="44"/>
      <c r="U162" s="44"/>
      <c r="V162" s="44"/>
      <c r="W162" s="44"/>
      <c r="X162" s="44"/>
      <c r="Y162" s="44"/>
      <c r="Z162" s="44"/>
    </row>
    <row r="163" spans="9:27" ht="12.75" customHeight="1">
      <c r="I163" s="38"/>
      <c r="J163" s="44"/>
      <c r="L163" s="38"/>
      <c r="M163" s="44"/>
      <c r="N163" s="857"/>
      <c r="O163" s="857"/>
      <c r="P163" s="857"/>
      <c r="Q163" s="857"/>
      <c r="R163" s="857"/>
      <c r="S163" s="44"/>
      <c r="T163" s="44"/>
      <c r="U163" s="44"/>
      <c r="V163" s="44"/>
      <c r="W163" s="44"/>
      <c r="X163" s="44"/>
      <c r="Y163" s="44"/>
      <c r="Z163" s="44"/>
      <c r="AA163" s="548"/>
    </row>
    <row r="164" spans="9:27" ht="12.75" customHeight="1">
      <c r="I164" s="38"/>
      <c r="J164" s="44"/>
      <c r="L164" s="38"/>
      <c r="M164" s="44"/>
      <c r="N164" s="857"/>
      <c r="O164" s="857"/>
      <c r="P164" s="857"/>
      <c r="Q164" s="857"/>
      <c r="R164" s="857"/>
      <c r="S164" s="44"/>
      <c r="T164" s="44"/>
      <c r="U164" s="44"/>
      <c r="V164" s="44"/>
      <c r="W164" s="44"/>
      <c r="X164" s="44"/>
      <c r="Y164" s="44"/>
      <c r="Z164" s="44"/>
    </row>
    <row r="165" spans="9:27" ht="12.75" customHeight="1">
      <c r="I165" s="38"/>
      <c r="J165" s="44"/>
      <c r="L165" s="38"/>
      <c r="M165" s="44"/>
      <c r="N165" s="850"/>
      <c r="O165" s="850"/>
      <c r="P165" s="850"/>
      <c r="Q165" s="850"/>
      <c r="R165" s="850"/>
      <c r="S165" s="44"/>
      <c r="T165" s="44"/>
      <c r="U165" s="44"/>
      <c r="V165" s="44"/>
      <c r="W165" s="44"/>
      <c r="X165" s="44"/>
      <c r="Y165" s="44"/>
      <c r="Z165" s="44"/>
      <c r="AA165" s="548"/>
    </row>
    <row r="166" spans="9:27" ht="12.75" customHeight="1">
      <c r="I166" s="38"/>
      <c r="J166" s="44"/>
      <c r="L166" s="38"/>
      <c r="M166" s="44"/>
      <c r="N166" s="857"/>
      <c r="O166" s="857"/>
      <c r="P166" s="857"/>
      <c r="Q166" s="857"/>
      <c r="R166" s="857"/>
      <c r="S166" s="44"/>
      <c r="T166" s="44"/>
      <c r="U166" s="44"/>
      <c r="V166" s="44"/>
      <c r="W166" s="44"/>
      <c r="X166" s="44"/>
      <c r="Y166" s="44"/>
      <c r="Z166" s="44"/>
    </row>
    <row r="167" spans="9:27" ht="12.75" customHeight="1">
      <c r="I167" s="38"/>
      <c r="J167" s="44"/>
      <c r="L167" s="38"/>
      <c r="M167" s="44"/>
      <c r="N167" s="850"/>
      <c r="O167" s="850"/>
      <c r="P167" s="850"/>
      <c r="Q167" s="850"/>
      <c r="R167" s="850"/>
      <c r="S167" s="44"/>
      <c r="T167" s="44"/>
      <c r="U167" s="44"/>
      <c r="V167" s="44"/>
      <c r="W167" s="44"/>
      <c r="X167" s="44"/>
      <c r="Y167" s="44"/>
      <c r="Z167" s="44"/>
      <c r="AA167" s="548"/>
    </row>
    <row r="168" spans="9:27" ht="12.75" customHeight="1">
      <c r="I168" s="38"/>
      <c r="J168" s="44"/>
      <c r="L168" s="38"/>
      <c r="M168" s="44"/>
      <c r="N168" s="850"/>
      <c r="O168" s="850"/>
      <c r="P168" s="850"/>
      <c r="Q168" s="850"/>
      <c r="R168" s="850"/>
      <c r="S168" s="44"/>
      <c r="T168" s="44"/>
      <c r="U168" s="44"/>
      <c r="V168" s="44"/>
      <c r="W168" s="44"/>
      <c r="X168" s="44"/>
      <c r="Y168" s="44"/>
      <c r="Z168" s="44"/>
    </row>
    <row r="169" spans="9:27" ht="12.75" customHeight="1">
      <c r="I169" s="38"/>
      <c r="J169" s="44"/>
      <c r="L169" s="38"/>
      <c r="M169" s="44"/>
      <c r="N169" s="857"/>
      <c r="O169" s="857"/>
      <c r="P169" s="857"/>
      <c r="Q169" s="857"/>
      <c r="R169" s="857"/>
      <c r="S169" s="44"/>
      <c r="T169" s="44"/>
      <c r="U169" s="44"/>
      <c r="V169" s="44"/>
      <c r="W169" s="44"/>
      <c r="X169" s="44"/>
      <c r="Y169" s="44"/>
      <c r="Z169" s="44"/>
    </row>
    <row r="170" spans="9:27" ht="12.75" customHeight="1">
      <c r="I170" s="38"/>
      <c r="J170" s="44"/>
      <c r="L170" s="38"/>
      <c r="M170" s="44"/>
      <c r="N170" s="857"/>
      <c r="O170" s="857"/>
      <c r="P170" s="857"/>
      <c r="Q170" s="857"/>
      <c r="R170" s="857"/>
      <c r="S170" s="44"/>
      <c r="T170" s="44"/>
      <c r="U170" s="44"/>
      <c r="V170" s="44"/>
      <c r="W170" s="44"/>
      <c r="X170" s="44"/>
      <c r="Y170" s="44"/>
      <c r="Z170" s="44"/>
    </row>
    <row r="171" spans="9:27" ht="12.75" customHeight="1">
      <c r="I171" s="38"/>
      <c r="J171" s="44"/>
      <c r="L171" s="38"/>
      <c r="M171" s="44"/>
      <c r="N171" s="855"/>
      <c r="O171" s="855"/>
      <c r="P171" s="855"/>
      <c r="Q171" s="855"/>
      <c r="R171" s="855"/>
      <c r="S171" s="44"/>
      <c r="T171" s="44"/>
      <c r="U171" s="44"/>
      <c r="V171" s="44"/>
      <c r="W171" s="44"/>
      <c r="X171" s="44"/>
      <c r="Y171" s="44"/>
      <c r="Z171" s="44"/>
    </row>
    <row r="172" spans="9:27" ht="12.75" customHeight="1">
      <c r="I172" s="38"/>
      <c r="J172" s="44"/>
      <c r="L172" s="38"/>
      <c r="M172" s="44"/>
      <c r="N172" s="73"/>
      <c r="O172" s="73"/>
      <c r="P172" s="73"/>
      <c r="Q172" s="73"/>
      <c r="R172" s="73"/>
      <c r="S172" s="44"/>
      <c r="T172" s="44"/>
      <c r="U172" s="44"/>
      <c r="V172" s="44"/>
      <c r="W172" s="44"/>
      <c r="X172" s="44"/>
      <c r="Y172" s="44"/>
      <c r="Z172" s="44"/>
    </row>
    <row r="173" spans="9:27" ht="12.75" customHeight="1">
      <c r="I173" s="38"/>
      <c r="J173" s="44"/>
      <c r="L173" s="38"/>
      <c r="M173" s="44"/>
      <c r="N173" s="837"/>
      <c r="O173" s="837"/>
      <c r="P173" s="837"/>
      <c r="Q173" s="837"/>
      <c r="R173" s="837"/>
      <c r="S173" s="44"/>
      <c r="T173" s="44"/>
      <c r="U173" s="44"/>
      <c r="V173" s="44"/>
      <c r="W173" s="44"/>
      <c r="X173" s="44"/>
      <c r="Y173" s="44"/>
      <c r="Z173" s="44"/>
    </row>
    <row r="174" spans="9:27" ht="12.75" customHeight="1">
      <c r="I174" s="38"/>
      <c r="J174" s="44"/>
      <c r="L174" s="38"/>
      <c r="M174" s="44"/>
      <c r="N174" s="85"/>
      <c r="O174" s="85"/>
      <c r="P174" s="85"/>
      <c r="Q174" s="85"/>
      <c r="R174" s="85"/>
      <c r="S174" s="44"/>
      <c r="T174" s="44"/>
      <c r="U174" s="44"/>
      <c r="V174" s="44"/>
      <c r="W174" s="44"/>
      <c r="X174" s="44"/>
      <c r="Y174" s="44"/>
      <c r="Z174" s="44"/>
    </row>
    <row r="175" spans="9:27" ht="12.75" customHeight="1">
      <c r="I175" s="38"/>
      <c r="J175" s="44"/>
      <c r="L175" s="38"/>
      <c r="M175" s="44"/>
      <c r="N175" s="85"/>
      <c r="O175" s="85"/>
      <c r="P175" s="85"/>
      <c r="Q175" s="85"/>
      <c r="R175" s="85"/>
      <c r="S175" s="44"/>
      <c r="T175" s="44"/>
      <c r="U175" s="44"/>
      <c r="V175" s="44"/>
      <c r="W175" s="44"/>
      <c r="X175" s="44"/>
      <c r="Y175" s="44"/>
      <c r="Z175" s="44"/>
    </row>
    <row r="176" spans="9:27" ht="12.75" customHeight="1">
      <c r="I176" s="44"/>
      <c r="J176" s="44"/>
      <c r="L176" s="38"/>
      <c r="M176" s="44"/>
      <c r="N176" s="85"/>
      <c r="O176" s="85"/>
      <c r="P176" s="85"/>
      <c r="Q176" s="85"/>
      <c r="R176" s="85"/>
      <c r="S176" s="44"/>
      <c r="T176" s="44"/>
      <c r="U176" s="44"/>
      <c r="V176" s="44"/>
      <c r="W176" s="44"/>
      <c r="X176" s="44"/>
      <c r="Y176" s="44"/>
      <c r="Z176" s="44"/>
    </row>
    <row r="177" spans="9:26" ht="12.75" customHeight="1">
      <c r="I177" s="44"/>
      <c r="J177" s="44"/>
      <c r="L177" s="38"/>
      <c r="M177" s="44"/>
      <c r="N177" s="97"/>
      <c r="O177" s="97"/>
      <c r="P177" s="97"/>
      <c r="Q177" s="97"/>
      <c r="R177" s="97"/>
      <c r="S177" s="44"/>
      <c r="T177" s="44"/>
      <c r="U177" s="44"/>
      <c r="V177" s="44"/>
      <c r="W177" s="44"/>
      <c r="X177" s="44"/>
      <c r="Y177" s="44"/>
      <c r="Z177" s="44"/>
    </row>
    <row r="178" spans="9:26" ht="12.75" customHeight="1">
      <c r="I178" s="38"/>
      <c r="J178" s="44"/>
      <c r="L178" s="38"/>
      <c r="M178" s="44"/>
      <c r="N178" s="85"/>
      <c r="O178" s="85"/>
      <c r="P178" s="85"/>
      <c r="Q178" s="85"/>
      <c r="R178" s="85"/>
      <c r="S178" s="44"/>
      <c r="T178" s="44"/>
      <c r="U178" s="44"/>
      <c r="V178" s="44"/>
      <c r="W178" s="44"/>
      <c r="X178" s="44"/>
      <c r="Y178" s="44"/>
      <c r="Z178" s="44"/>
    </row>
    <row r="179" spans="9:26" ht="12.75" customHeight="1">
      <c r="I179" s="38"/>
      <c r="J179" s="44"/>
      <c r="L179" s="38"/>
      <c r="M179" s="44"/>
      <c r="N179" s="85"/>
      <c r="O179" s="85"/>
      <c r="P179" s="85"/>
      <c r="Q179" s="85"/>
      <c r="R179" s="85"/>
      <c r="S179" s="44"/>
      <c r="T179" s="44"/>
      <c r="U179" s="44"/>
      <c r="V179" s="44"/>
      <c r="W179" s="44"/>
      <c r="X179" s="44"/>
      <c r="Y179" s="44"/>
      <c r="Z179" s="44"/>
    </row>
    <row r="180" spans="9:26" ht="12.75" customHeight="1">
      <c r="I180" s="38"/>
      <c r="J180" s="44"/>
      <c r="L180" s="38"/>
      <c r="M180" s="44"/>
      <c r="N180" s="25"/>
      <c r="O180" s="25"/>
      <c r="P180" s="25"/>
      <c r="Q180" s="25"/>
      <c r="R180" s="25"/>
      <c r="S180" s="44"/>
      <c r="T180" s="44"/>
      <c r="U180" s="44"/>
      <c r="V180" s="44"/>
      <c r="W180" s="44"/>
      <c r="X180" s="44"/>
      <c r="Y180" s="44"/>
      <c r="Z180" s="44"/>
    </row>
    <row r="181" spans="9:26" ht="12.75" customHeight="1">
      <c r="I181" s="38"/>
      <c r="J181" s="44"/>
      <c r="L181" s="38"/>
      <c r="M181" s="44"/>
      <c r="S181" s="44"/>
      <c r="T181" s="44"/>
      <c r="U181" s="44"/>
      <c r="V181" s="44"/>
      <c r="W181" s="44"/>
      <c r="X181" s="44"/>
      <c r="Y181" s="44"/>
      <c r="Z181" s="44"/>
    </row>
    <row r="182" spans="9:26" ht="12.75" customHeight="1">
      <c r="I182" s="38"/>
      <c r="J182" s="44"/>
      <c r="L182" s="38"/>
      <c r="M182" s="44"/>
      <c r="S182" s="44"/>
      <c r="T182" s="44"/>
      <c r="U182" s="44"/>
      <c r="V182" s="44"/>
      <c r="W182" s="44"/>
      <c r="X182" s="44"/>
      <c r="Y182" s="44"/>
      <c r="Z182" s="44"/>
    </row>
    <row r="183" spans="9:26" ht="12.75" customHeight="1">
      <c r="I183" s="38"/>
      <c r="J183" s="44"/>
      <c r="L183" s="38"/>
      <c r="M183" s="44"/>
      <c r="N183" s="44"/>
      <c r="O183" s="44"/>
      <c r="P183" s="44"/>
      <c r="Q183" s="44"/>
      <c r="R183" s="44"/>
      <c r="S183" s="44"/>
      <c r="T183" s="44"/>
      <c r="U183" s="44"/>
      <c r="V183" s="44"/>
      <c r="W183" s="44"/>
      <c r="X183" s="44"/>
      <c r="Y183" s="44"/>
      <c r="Z183" s="44"/>
    </row>
    <row r="184" spans="9:26" ht="12.75" customHeight="1">
      <c r="I184" s="38"/>
      <c r="J184" s="44"/>
      <c r="L184" s="38"/>
      <c r="M184" s="44"/>
      <c r="N184" s="44"/>
      <c r="O184" s="44"/>
      <c r="P184" s="44"/>
      <c r="Q184" s="44"/>
      <c r="R184" s="44"/>
      <c r="S184" s="44"/>
      <c r="T184" s="44"/>
      <c r="U184" s="44"/>
      <c r="V184" s="44"/>
      <c r="W184" s="44"/>
      <c r="X184" s="44"/>
      <c r="Y184" s="44"/>
      <c r="Z184" s="44"/>
    </row>
    <row r="185" spans="9:26" ht="12.75" customHeight="1">
      <c r="I185" s="38"/>
      <c r="J185" s="44"/>
      <c r="L185" s="38"/>
      <c r="M185" s="44"/>
      <c r="N185" s="44"/>
      <c r="O185" s="44"/>
      <c r="P185" s="44"/>
      <c r="Q185" s="44"/>
      <c r="R185" s="44"/>
      <c r="S185" s="44"/>
      <c r="T185" s="44"/>
      <c r="U185" s="44"/>
      <c r="V185" s="44"/>
      <c r="W185" s="44"/>
      <c r="X185" s="44"/>
      <c r="Y185" s="44"/>
      <c r="Z185" s="44"/>
    </row>
    <row r="186" spans="9:26" ht="12.75" customHeight="1">
      <c r="I186" s="38"/>
      <c r="J186" s="44"/>
      <c r="L186" s="38"/>
      <c r="M186" s="44"/>
      <c r="N186" s="44"/>
      <c r="O186" s="44"/>
      <c r="P186" s="44"/>
      <c r="Q186" s="44"/>
      <c r="R186" s="44"/>
      <c r="S186" s="44"/>
      <c r="T186" s="44"/>
      <c r="U186" s="44"/>
      <c r="V186" s="44"/>
      <c r="W186" s="44"/>
      <c r="X186" s="44"/>
      <c r="Y186" s="44"/>
      <c r="Z186" s="44"/>
    </row>
    <row r="187" spans="9:26" ht="12.75" customHeight="1">
      <c r="I187" s="38"/>
      <c r="J187" s="44"/>
      <c r="L187" s="38"/>
      <c r="M187" s="44"/>
      <c r="N187" s="44"/>
      <c r="O187" s="44"/>
      <c r="P187" s="44"/>
      <c r="Q187" s="44"/>
      <c r="R187" s="44"/>
      <c r="S187" s="44"/>
      <c r="T187" s="44"/>
      <c r="U187" s="44"/>
      <c r="V187" s="44"/>
      <c r="W187" s="44"/>
      <c r="X187" s="44"/>
      <c r="Y187" s="44"/>
      <c r="Z187" s="44"/>
    </row>
    <row r="188" spans="9:26" ht="12.75" customHeight="1">
      <c r="I188" s="44"/>
      <c r="J188" s="44"/>
      <c r="L188" s="38"/>
      <c r="M188" s="44"/>
      <c r="N188" s="44"/>
      <c r="O188" s="44"/>
      <c r="P188" s="44"/>
      <c r="Q188" s="44"/>
      <c r="R188" s="44"/>
      <c r="S188" s="44"/>
      <c r="T188" s="44"/>
      <c r="U188" s="44"/>
      <c r="V188" s="44"/>
      <c r="W188" s="44"/>
      <c r="X188" s="44"/>
      <c r="Y188" s="44"/>
      <c r="Z188" s="44"/>
    </row>
    <row r="189" spans="9:26" ht="12.75" customHeight="1">
      <c r="I189" s="38"/>
      <c r="J189" s="44"/>
      <c r="L189" s="38"/>
      <c r="M189" s="44"/>
      <c r="N189" s="44"/>
      <c r="O189" s="44"/>
      <c r="P189" s="44"/>
      <c r="Q189" s="44"/>
      <c r="R189" s="44"/>
      <c r="S189" s="44"/>
      <c r="T189" s="44"/>
      <c r="U189" s="44"/>
      <c r="V189" s="44"/>
      <c r="W189" s="44"/>
      <c r="X189" s="44"/>
      <c r="Y189" s="44"/>
      <c r="Z189" s="44"/>
    </row>
    <row r="190" spans="9:26" ht="12.75" customHeight="1">
      <c r="I190" s="38"/>
      <c r="J190" s="44"/>
      <c r="L190" s="38"/>
      <c r="M190" s="44"/>
      <c r="N190" s="44"/>
      <c r="O190" s="44"/>
      <c r="P190" s="44"/>
      <c r="Q190" s="44"/>
      <c r="R190" s="44"/>
      <c r="S190" s="44"/>
      <c r="T190" s="44"/>
      <c r="U190" s="44"/>
      <c r="V190" s="44"/>
      <c r="W190" s="44"/>
      <c r="X190" s="44"/>
      <c r="Y190" s="44"/>
      <c r="Z190" s="44"/>
    </row>
    <row r="191" spans="9:26" ht="12.75" customHeight="1">
      <c r="I191" s="38"/>
      <c r="J191" s="44"/>
      <c r="L191" s="38"/>
      <c r="M191" s="44"/>
      <c r="N191" s="44"/>
      <c r="O191" s="44"/>
      <c r="P191" s="44"/>
      <c r="Q191" s="44"/>
      <c r="R191" s="44"/>
      <c r="S191" s="44"/>
      <c r="T191" s="44"/>
      <c r="U191" s="44"/>
      <c r="V191" s="44"/>
      <c r="W191" s="44"/>
      <c r="X191" s="44"/>
      <c r="Y191" s="44"/>
      <c r="Z191" s="44"/>
    </row>
    <row r="192" spans="9:26" ht="12.75" customHeight="1">
      <c r="I192" s="38"/>
      <c r="J192" s="44"/>
      <c r="L192" s="38"/>
      <c r="M192" s="44"/>
      <c r="N192" s="44"/>
      <c r="O192" s="44"/>
      <c r="P192" s="44"/>
      <c r="Q192" s="44"/>
      <c r="R192" s="44"/>
      <c r="S192" s="44"/>
      <c r="T192" s="44"/>
      <c r="U192" s="44"/>
      <c r="V192" s="44"/>
      <c r="W192" s="44"/>
      <c r="X192" s="44"/>
      <c r="Y192" s="44"/>
      <c r="Z192" s="44"/>
    </row>
    <row r="193" spans="9:26" ht="12.75" customHeight="1">
      <c r="I193" s="38"/>
      <c r="J193" s="44"/>
      <c r="L193" s="38"/>
      <c r="M193" s="44"/>
      <c r="N193" s="44"/>
      <c r="O193" s="44"/>
      <c r="P193" s="44"/>
      <c r="Q193" s="44"/>
      <c r="R193" s="44"/>
      <c r="S193" s="44"/>
      <c r="T193" s="44"/>
      <c r="U193" s="44"/>
      <c r="V193" s="44"/>
      <c r="W193" s="44"/>
      <c r="X193" s="44"/>
      <c r="Y193" s="44"/>
      <c r="Z193" s="44"/>
    </row>
    <row r="194" spans="9:26" ht="12.75" customHeight="1">
      <c r="I194" s="38"/>
      <c r="J194" s="44"/>
      <c r="L194" s="38"/>
      <c r="M194" s="44"/>
      <c r="N194" s="44"/>
      <c r="O194" s="44"/>
      <c r="P194" s="44"/>
      <c r="Q194" s="44"/>
      <c r="R194" s="44"/>
      <c r="S194" s="44"/>
      <c r="T194" s="44"/>
      <c r="U194" s="44"/>
      <c r="V194" s="44"/>
      <c r="W194" s="44"/>
      <c r="X194" s="44"/>
      <c r="Y194" s="44"/>
      <c r="Z194" s="44"/>
    </row>
    <row r="195" spans="9:26" ht="12.75" customHeight="1">
      <c r="I195" s="38"/>
      <c r="J195" s="44"/>
      <c r="L195" s="38"/>
      <c r="M195" s="44"/>
      <c r="N195" s="44"/>
      <c r="O195" s="44"/>
      <c r="P195" s="44"/>
      <c r="Q195" s="44"/>
      <c r="R195" s="44"/>
      <c r="S195" s="44"/>
      <c r="T195" s="44"/>
      <c r="U195" s="44"/>
      <c r="V195" s="44"/>
      <c r="W195" s="44"/>
      <c r="X195" s="44"/>
      <c r="Y195" s="44"/>
      <c r="Z195" s="44"/>
    </row>
    <row r="196" spans="9:26" ht="12.75" customHeight="1">
      <c r="I196" s="38"/>
      <c r="J196" s="44"/>
      <c r="L196" s="38"/>
      <c r="M196" s="44"/>
      <c r="N196" s="44"/>
      <c r="O196" s="44"/>
      <c r="P196" s="44"/>
      <c r="Q196" s="44"/>
      <c r="R196" s="44"/>
      <c r="S196" s="44"/>
      <c r="T196" s="44"/>
      <c r="U196" s="44"/>
      <c r="V196" s="44"/>
      <c r="W196" s="44"/>
      <c r="X196" s="44"/>
      <c r="Y196" s="44"/>
      <c r="Z196" s="44"/>
    </row>
    <row r="197" spans="9:26" ht="12.75" customHeight="1">
      <c r="I197" s="38"/>
      <c r="J197" s="44"/>
      <c r="L197" s="38"/>
      <c r="M197" s="44"/>
      <c r="N197" s="44"/>
      <c r="O197" s="44"/>
      <c r="P197" s="44"/>
      <c r="Q197" s="44"/>
      <c r="R197" s="44"/>
      <c r="S197" s="44"/>
      <c r="T197" s="44"/>
      <c r="U197" s="44"/>
      <c r="V197" s="44"/>
      <c r="W197" s="44"/>
      <c r="X197" s="44"/>
      <c r="Y197" s="44"/>
      <c r="Z197" s="44"/>
    </row>
    <row r="198" spans="9:26" ht="12.75" customHeight="1">
      <c r="I198" s="38"/>
      <c r="J198" s="44"/>
      <c r="L198" s="38"/>
      <c r="M198" s="44"/>
      <c r="N198" s="44"/>
      <c r="O198" s="44"/>
      <c r="P198" s="44"/>
      <c r="Q198" s="44"/>
      <c r="R198" s="44"/>
      <c r="S198" s="44"/>
      <c r="T198" s="44"/>
      <c r="U198" s="44"/>
      <c r="V198" s="44"/>
      <c r="W198" s="44"/>
      <c r="X198" s="44"/>
      <c r="Y198" s="44"/>
      <c r="Z198" s="44"/>
    </row>
    <row r="199" spans="9:26" ht="12.75" customHeight="1">
      <c r="I199" s="38"/>
      <c r="J199" s="44"/>
      <c r="L199" s="38"/>
      <c r="M199" s="44"/>
      <c r="N199" s="44"/>
      <c r="O199" s="44"/>
      <c r="P199" s="44"/>
      <c r="Q199" s="44"/>
      <c r="R199" s="44"/>
      <c r="S199" s="44"/>
      <c r="T199" s="44"/>
      <c r="U199" s="44"/>
      <c r="V199" s="44"/>
      <c r="W199" s="44"/>
      <c r="X199" s="44"/>
      <c r="Y199" s="44"/>
      <c r="Z199" s="44"/>
    </row>
    <row r="200" spans="9:26" ht="12.75" customHeight="1">
      <c r="I200" s="38"/>
      <c r="J200" s="44"/>
      <c r="L200" s="38"/>
      <c r="M200" s="44"/>
      <c r="N200" s="44"/>
      <c r="O200" s="44"/>
      <c r="P200" s="44"/>
      <c r="Q200" s="44"/>
      <c r="R200" s="44"/>
      <c r="S200" s="44"/>
      <c r="T200" s="44"/>
      <c r="U200" s="44"/>
      <c r="V200" s="44"/>
      <c r="W200" s="44"/>
      <c r="X200" s="44"/>
      <c r="Y200" s="44"/>
      <c r="Z200" s="44"/>
    </row>
    <row r="201" spans="9:26" ht="12.75" customHeight="1">
      <c r="I201" s="44"/>
      <c r="J201" s="44"/>
      <c r="L201" s="38"/>
      <c r="M201" s="44"/>
      <c r="N201" s="44"/>
      <c r="O201" s="44"/>
      <c r="P201" s="44"/>
      <c r="Q201" s="44"/>
      <c r="R201" s="44"/>
      <c r="S201" s="44"/>
      <c r="T201" s="44"/>
      <c r="U201" s="44"/>
      <c r="V201" s="44"/>
      <c r="W201" s="44"/>
      <c r="X201" s="44"/>
      <c r="Y201" s="44"/>
      <c r="Z201" s="44"/>
    </row>
    <row r="202" spans="9:26" ht="12.75" customHeight="1">
      <c r="I202" s="38"/>
      <c r="J202" s="44"/>
      <c r="L202" s="38"/>
      <c r="M202" s="44"/>
      <c r="N202" s="44"/>
      <c r="O202" s="44"/>
      <c r="P202" s="44"/>
      <c r="Q202" s="44"/>
      <c r="R202" s="44"/>
      <c r="S202" s="44"/>
      <c r="T202" s="44"/>
      <c r="U202" s="44"/>
      <c r="V202" s="44"/>
      <c r="W202" s="44"/>
      <c r="X202" s="44"/>
      <c r="Y202" s="44"/>
      <c r="Z202" s="44"/>
    </row>
    <row r="203" spans="9:26" ht="12.75" customHeight="1">
      <c r="I203" s="38"/>
      <c r="J203" s="44"/>
      <c r="L203" s="38"/>
      <c r="M203" s="44"/>
      <c r="N203" s="44"/>
      <c r="O203" s="44"/>
      <c r="P203" s="44"/>
      <c r="Q203" s="44"/>
      <c r="R203" s="44"/>
      <c r="S203" s="44"/>
      <c r="T203" s="44"/>
      <c r="U203" s="44"/>
      <c r="V203" s="44"/>
      <c r="W203" s="44"/>
      <c r="X203" s="44"/>
      <c r="Y203" s="44"/>
      <c r="Z203" s="44"/>
    </row>
    <row r="204" spans="9:26" ht="12.75" customHeight="1">
      <c r="I204" s="38"/>
      <c r="J204" s="44"/>
      <c r="L204" s="38"/>
      <c r="M204" s="44"/>
      <c r="N204" s="44"/>
      <c r="O204" s="44"/>
      <c r="P204" s="44"/>
      <c r="Q204" s="44"/>
      <c r="R204" s="44"/>
      <c r="S204" s="44"/>
      <c r="T204" s="44"/>
      <c r="U204" s="44"/>
      <c r="V204" s="44"/>
      <c r="W204" s="44"/>
      <c r="X204" s="44"/>
      <c r="Y204" s="44"/>
      <c r="Z204" s="44"/>
    </row>
    <row r="205" spans="9:26" ht="12.75" customHeight="1">
      <c r="I205" s="38"/>
      <c r="J205" s="44"/>
      <c r="L205" s="38"/>
      <c r="M205" s="44"/>
      <c r="N205" s="44"/>
      <c r="O205" s="44"/>
      <c r="P205" s="44"/>
      <c r="Q205" s="44"/>
      <c r="R205" s="44"/>
      <c r="S205" s="44"/>
      <c r="T205" s="44"/>
      <c r="U205" s="44"/>
      <c r="V205" s="44"/>
      <c r="W205" s="44"/>
      <c r="X205" s="44"/>
      <c r="Y205" s="44"/>
      <c r="Z205" s="44"/>
    </row>
    <row r="206" spans="9:26" ht="12.75" customHeight="1">
      <c r="I206" s="44"/>
      <c r="J206" s="44"/>
      <c r="L206" s="38"/>
      <c r="M206" s="44"/>
      <c r="N206" s="44"/>
      <c r="O206" s="44"/>
      <c r="P206" s="44"/>
      <c r="Q206" s="44"/>
      <c r="R206" s="44"/>
      <c r="S206" s="44"/>
      <c r="T206" s="44"/>
      <c r="U206" s="44"/>
      <c r="V206" s="44"/>
      <c r="W206" s="44"/>
      <c r="X206" s="44"/>
      <c r="Y206" s="44"/>
      <c r="Z206" s="44"/>
    </row>
    <row r="207" spans="9:26" ht="12.75" customHeight="1">
      <c r="I207" s="38"/>
      <c r="J207" s="44"/>
      <c r="L207" s="38"/>
      <c r="M207" s="44"/>
      <c r="N207" s="44"/>
      <c r="O207" s="44"/>
      <c r="P207" s="44"/>
      <c r="Q207" s="44"/>
      <c r="R207" s="44"/>
      <c r="S207" s="44"/>
      <c r="T207" s="44"/>
      <c r="U207" s="44"/>
      <c r="V207" s="44"/>
      <c r="W207" s="44"/>
      <c r="X207" s="44"/>
      <c r="Y207" s="44"/>
      <c r="Z207" s="44"/>
    </row>
    <row r="208" spans="9:26" ht="12.75" customHeight="1">
      <c r="I208" s="38"/>
      <c r="J208" s="44"/>
      <c r="L208" s="38"/>
      <c r="M208" s="44"/>
      <c r="N208" s="44"/>
      <c r="O208" s="44"/>
      <c r="P208" s="44"/>
      <c r="Q208" s="44"/>
      <c r="R208" s="44"/>
      <c r="S208" s="44"/>
      <c r="T208" s="44"/>
      <c r="U208" s="44"/>
      <c r="V208" s="44"/>
      <c r="W208" s="44"/>
      <c r="X208" s="44"/>
      <c r="Y208" s="44"/>
      <c r="Z208" s="44"/>
    </row>
    <row r="209" spans="9:26" ht="12.75" customHeight="1">
      <c r="I209" s="38"/>
      <c r="J209" s="44"/>
      <c r="L209" s="38"/>
      <c r="M209" s="44"/>
      <c r="N209" s="44"/>
      <c r="O209" s="44"/>
      <c r="P209" s="44"/>
      <c r="Q209" s="44"/>
      <c r="R209" s="44"/>
      <c r="S209" s="44"/>
      <c r="T209" s="44"/>
      <c r="U209" s="44"/>
      <c r="V209" s="44"/>
      <c r="W209" s="44"/>
      <c r="X209" s="44"/>
      <c r="Y209" s="44"/>
      <c r="Z209" s="44"/>
    </row>
    <row r="210" spans="9:26" ht="12.75" customHeight="1">
      <c r="I210" s="38"/>
      <c r="J210" s="44"/>
      <c r="L210" s="38"/>
      <c r="M210" s="44"/>
      <c r="N210" s="44"/>
      <c r="O210" s="44"/>
      <c r="P210" s="44"/>
      <c r="Q210" s="44"/>
      <c r="R210" s="44"/>
      <c r="S210" s="44"/>
      <c r="T210" s="44"/>
      <c r="U210" s="44"/>
      <c r="V210" s="44"/>
      <c r="W210" s="44"/>
      <c r="X210" s="44"/>
      <c r="Y210" s="44"/>
      <c r="Z210" s="44"/>
    </row>
    <row r="211" spans="9:26" ht="12.75" customHeight="1">
      <c r="I211" s="38"/>
      <c r="J211" s="44"/>
      <c r="L211" s="38"/>
      <c r="M211" s="44"/>
      <c r="N211" s="44"/>
      <c r="O211" s="44"/>
      <c r="P211" s="44"/>
      <c r="Q211" s="44"/>
      <c r="R211" s="44"/>
      <c r="S211" s="44"/>
      <c r="T211" s="44"/>
      <c r="U211" s="44"/>
      <c r="V211" s="44"/>
      <c r="W211" s="44"/>
      <c r="X211" s="44"/>
      <c r="Y211" s="44"/>
      <c r="Z211" s="44"/>
    </row>
    <row r="212" spans="9:26" ht="12.75" customHeight="1">
      <c r="I212" s="38"/>
      <c r="J212" s="44"/>
      <c r="L212" s="38"/>
      <c r="M212" s="44"/>
      <c r="N212" s="44"/>
      <c r="O212" s="44"/>
      <c r="P212" s="44"/>
      <c r="Q212" s="44"/>
      <c r="R212" s="44"/>
      <c r="S212" s="44"/>
      <c r="T212" s="44"/>
      <c r="U212" s="44"/>
      <c r="V212" s="44"/>
      <c r="W212" s="44"/>
      <c r="X212" s="44"/>
      <c r="Y212" s="44"/>
      <c r="Z212" s="44"/>
    </row>
    <row r="213" spans="9:26" ht="12.75" customHeight="1">
      <c r="I213" s="38"/>
      <c r="J213" s="44"/>
      <c r="L213" s="38"/>
      <c r="M213" s="44"/>
      <c r="N213" s="44"/>
      <c r="O213" s="44"/>
      <c r="P213" s="44"/>
      <c r="Q213" s="44"/>
      <c r="R213" s="44"/>
      <c r="S213" s="44"/>
      <c r="T213" s="44"/>
      <c r="U213" s="44"/>
      <c r="V213" s="44"/>
      <c r="W213" s="44"/>
      <c r="X213" s="44"/>
      <c r="Y213" s="44"/>
      <c r="Z213" s="44"/>
    </row>
    <row r="214" spans="9:26" ht="12.75" customHeight="1">
      <c r="I214" s="38"/>
      <c r="J214" s="44"/>
      <c r="L214" s="38"/>
      <c r="M214" s="44"/>
      <c r="N214" s="44"/>
      <c r="O214" s="44"/>
      <c r="P214" s="44"/>
      <c r="Q214" s="44"/>
      <c r="R214" s="44"/>
      <c r="S214" s="44"/>
      <c r="T214" s="44"/>
      <c r="U214" s="44"/>
      <c r="V214" s="44"/>
      <c r="W214" s="44"/>
      <c r="X214" s="44"/>
      <c r="Y214" s="44"/>
      <c r="Z214" s="44"/>
    </row>
    <row r="215" spans="9:26" ht="12.75" customHeight="1">
      <c r="I215" s="38"/>
      <c r="J215" s="44"/>
      <c r="L215" s="38"/>
      <c r="M215" s="44"/>
      <c r="N215" s="44"/>
      <c r="O215" s="44"/>
      <c r="P215" s="44"/>
      <c r="Q215" s="44"/>
      <c r="R215" s="44"/>
      <c r="S215" s="44"/>
      <c r="T215" s="38"/>
      <c r="U215" s="38"/>
      <c r="V215" s="38"/>
      <c r="W215" s="38"/>
      <c r="X215" s="38"/>
      <c r="Y215" s="38"/>
      <c r="Z215" s="38"/>
    </row>
    <row r="216" spans="9:26" ht="12.75" customHeight="1">
      <c r="I216" s="38"/>
      <c r="J216" s="44"/>
      <c r="L216" s="38"/>
      <c r="M216" s="38"/>
      <c r="N216" s="44"/>
      <c r="O216" s="44"/>
      <c r="P216" s="44"/>
      <c r="Q216" s="44"/>
      <c r="R216" s="44"/>
      <c r="S216" s="38"/>
      <c r="T216" s="38"/>
      <c r="U216" s="38"/>
      <c r="V216" s="38"/>
      <c r="W216" s="38"/>
      <c r="X216" s="38"/>
      <c r="Y216" s="38"/>
      <c r="Z216" s="38"/>
    </row>
    <row r="217" spans="9:26" ht="12.75" customHeight="1">
      <c r="I217" s="38"/>
      <c r="J217" s="44"/>
      <c r="L217" s="38"/>
      <c r="M217" s="38"/>
      <c r="N217" s="44"/>
      <c r="O217" s="44"/>
      <c r="P217" s="44"/>
      <c r="Q217" s="44"/>
      <c r="R217" s="44"/>
      <c r="S217" s="38"/>
      <c r="T217" s="44"/>
      <c r="U217" s="44"/>
      <c r="V217" s="44"/>
      <c r="W217" s="44"/>
      <c r="X217" s="44"/>
      <c r="Y217" s="44"/>
      <c r="Z217" s="44"/>
    </row>
    <row r="218" spans="9:26" ht="12.75" customHeight="1">
      <c r="I218" s="38"/>
      <c r="J218" s="44"/>
      <c r="L218" s="38"/>
      <c r="M218" s="44"/>
      <c r="N218" s="44"/>
      <c r="O218" s="44"/>
      <c r="P218" s="44"/>
      <c r="Q218" s="44"/>
      <c r="R218" s="44"/>
      <c r="S218" s="44"/>
      <c r="T218" s="44"/>
      <c r="U218" s="44"/>
      <c r="V218" s="44"/>
      <c r="W218" s="44"/>
      <c r="X218" s="44"/>
      <c r="Y218" s="44"/>
      <c r="Z218" s="44"/>
    </row>
    <row r="219" spans="9:26" ht="12.75" customHeight="1">
      <c r="I219" s="38"/>
      <c r="J219" s="44"/>
      <c r="L219" s="38"/>
      <c r="M219" s="44"/>
      <c r="N219" s="44"/>
      <c r="O219" s="44"/>
      <c r="P219" s="44"/>
      <c r="Q219" s="44"/>
      <c r="R219" s="44"/>
      <c r="S219" s="44"/>
      <c r="T219" s="44"/>
      <c r="U219" s="44"/>
      <c r="V219" s="44"/>
      <c r="W219" s="44"/>
      <c r="X219" s="44"/>
      <c r="Y219" s="44"/>
      <c r="Z219" s="44"/>
    </row>
    <row r="220" spans="9:26" ht="12.75" customHeight="1">
      <c r="I220" s="38"/>
      <c r="J220" s="44"/>
      <c r="L220" s="38"/>
      <c r="M220" s="44"/>
      <c r="N220" s="44"/>
      <c r="O220" s="44"/>
      <c r="P220" s="44"/>
      <c r="Q220" s="44"/>
      <c r="R220" s="44"/>
      <c r="S220" s="44"/>
      <c r="T220" s="38"/>
      <c r="U220" s="38"/>
      <c r="V220" s="38"/>
      <c r="W220" s="38"/>
      <c r="X220" s="38"/>
      <c r="Y220" s="38"/>
      <c r="Z220" s="38"/>
    </row>
    <row r="221" spans="9:26" ht="12.75" customHeight="1">
      <c r="I221" s="38"/>
      <c r="J221" s="44"/>
      <c r="L221" s="38"/>
      <c r="M221" s="38"/>
      <c r="N221" s="44"/>
      <c r="O221" s="44"/>
      <c r="P221" s="44"/>
      <c r="Q221" s="44"/>
      <c r="R221" s="44"/>
      <c r="S221" s="38"/>
      <c r="T221" s="44"/>
      <c r="U221" s="44"/>
      <c r="V221" s="44"/>
      <c r="W221" s="44"/>
      <c r="X221" s="44"/>
      <c r="Y221" s="44"/>
      <c r="Z221" s="44"/>
    </row>
    <row r="222" spans="9:26" ht="12.75" customHeight="1">
      <c r="I222" s="38"/>
      <c r="J222" s="44"/>
      <c r="L222" s="38"/>
      <c r="M222" s="44"/>
      <c r="N222" s="44"/>
      <c r="O222" s="44"/>
      <c r="P222" s="44"/>
      <c r="Q222" s="44"/>
      <c r="R222" s="44"/>
      <c r="S222" s="44"/>
      <c r="T222" s="44"/>
      <c r="U222" s="44"/>
      <c r="V222" s="44"/>
      <c r="W222" s="44"/>
      <c r="X222" s="44"/>
      <c r="Y222" s="44"/>
      <c r="Z222" s="44"/>
    </row>
    <row r="223" spans="9:26" ht="12.75" customHeight="1">
      <c r="I223" s="38"/>
      <c r="J223" s="44"/>
      <c r="L223" s="38"/>
      <c r="M223" s="44"/>
      <c r="N223" s="44"/>
      <c r="O223" s="44"/>
      <c r="P223" s="44"/>
      <c r="Q223" s="44"/>
      <c r="R223" s="44"/>
      <c r="S223" s="44"/>
      <c r="T223" s="44"/>
      <c r="U223" s="44"/>
      <c r="V223" s="44"/>
      <c r="W223" s="44"/>
      <c r="X223" s="44"/>
      <c r="Y223" s="44"/>
      <c r="Z223" s="44"/>
    </row>
    <row r="224" spans="9:26" ht="12.75" customHeight="1">
      <c r="I224" s="38"/>
      <c r="J224" s="44"/>
      <c r="L224" s="38"/>
      <c r="M224" s="44"/>
      <c r="N224" s="44"/>
      <c r="O224" s="44"/>
      <c r="P224" s="44"/>
      <c r="Q224" s="44"/>
      <c r="R224" s="44"/>
      <c r="S224" s="44"/>
      <c r="T224" s="44"/>
      <c r="U224" s="44"/>
      <c r="V224" s="44"/>
      <c r="W224" s="44"/>
      <c r="X224" s="44"/>
      <c r="Y224" s="44"/>
      <c r="Z224" s="44"/>
    </row>
    <row r="225" spans="9:26" ht="12.75" customHeight="1">
      <c r="I225" s="38"/>
      <c r="J225" s="44"/>
      <c r="L225" s="38"/>
      <c r="M225" s="44"/>
      <c r="N225" s="44"/>
      <c r="O225" s="44"/>
      <c r="P225" s="44"/>
      <c r="Q225" s="44"/>
      <c r="R225" s="44"/>
      <c r="S225" s="44"/>
      <c r="T225" s="44"/>
      <c r="U225" s="44"/>
      <c r="V225" s="44"/>
      <c r="W225" s="44"/>
      <c r="X225" s="44"/>
      <c r="Y225" s="44"/>
      <c r="Z225" s="44"/>
    </row>
    <row r="226" spans="9:26" ht="12.75" customHeight="1">
      <c r="I226" s="38"/>
      <c r="J226" s="44"/>
      <c r="L226" s="38"/>
      <c r="M226" s="44"/>
      <c r="N226" s="44"/>
      <c r="O226" s="44"/>
      <c r="P226" s="44"/>
      <c r="Q226" s="44"/>
      <c r="R226" s="44"/>
      <c r="S226" s="44"/>
      <c r="T226" s="44"/>
      <c r="U226" s="44"/>
      <c r="V226" s="44"/>
      <c r="W226" s="44"/>
      <c r="X226" s="44"/>
      <c r="Y226" s="44"/>
      <c r="Z226" s="44"/>
    </row>
    <row r="227" spans="9:26" ht="12.75" customHeight="1">
      <c r="I227" s="38"/>
      <c r="J227" s="44"/>
      <c r="L227" s="38"/>
      <c r="M227" s="44"/>
      <c r="N227" s="44"/>
      <c r="O227" s="44"/>
      <c r="P227" s="44"/>
      <c r="Q227" s="44"/>
      <c r="R227" s="44"/>
      <c r="S227" s="44"/>
      <c r="T227" s="38"/>
      <c r="U227" s="38"/>
      <c r="V227" s="38"/>
      <c r="W227" s="38"/>
      <c r="X227" s="38"/>
      <c r="Y227" s="38"/>
      <c r="Z227" s="38"/>
    </row>
    <row r="228" spans="9:26" ht="12.75" customHeight="1">
      <c r="I228" s="38"/>
      <c r="J228" s="38"/>
      <c r="L228" s="38"/>
      <c r="M228" s="38"/>
      <c r="N228" s="44"/>
      <c r="O228" s="44"/>
      <c r="P228" s="44"/>
      <c r="Q228" s="44"/>
      <c r="R228" s="44"/>
      <c r="S228" s="38"/>
      <c r="T228" s="44"/>
      <c r="U228" s="44"/>
      <c r="V228" s="44"/>
      <c r="W228" s="44"/>
      <c r="X228" s="44"/>
      <c r="Y228" s="44"/>
      <c r="Z228" s="44"/>
    </row>
    <row r="229" spans="9:26" ht="12.75" customHeight="1">
      <c r="I229" s="38"/>
      <c r="J229" s="44"/>
      <c r="L229" s="38"/>
      <c r="M229" s="44"/>
      <c r="N229" s="44"/>
      <c r="O229" s="44"/>
      <c r="P229" s="44"/>
      <c r="Q229" s="44"/>
      <c r="R229" s="44"/>
      <c r="S229" s="44"/>
      <c r="T229" s="44"/>
      <c r="U229" s="44"/>
      <c r="V229" s="44"/>
      <c r="W229" s="44"/>
      <c r="X229" s="44"/>
      <c r="Y229" s="44"/>
      <c r="Z229" s="44"/>
    </row>
    <row r="230" spans="9:26" ht="12.75" customHeight="1">
      <c r="I230" s="38"/>
      <c r="J230" s="44"/>
      <c r="L230" s="38"/>
      <c r="M230" s="44"/>
      <c r="N230" s="44"/>
      <c r="O230" s="44"/>
      <c r="P230" s="44"/>
      <c r="Q230" s="44"/>
      <c r="R230" s="44"/>
      <c r="S230" s="44"/>
      <c r="T230" s="44"/>
      <c r="U230" s="44"/>
      <c r="V230" s="44"/>
      <c r="W230" s="44"/>
      <c r="X230" s="44"/>
      <c r="Y230" s="44"/>
      <c r="Z230" s="44"/>
    </row>
    <row r="231" spans="9:26" ht="13.5" customHeight="1">
      <c r="I231" s="38"/>
      <c r="J231" s="44"/>
      <c r="L231" s="38"/>
      <c r="M231" s="44"/>
      <c r="N231" s="44"/>
      <c r="O231" s="44"/>
      <c r="P231" s="44"/>
      <c r="Q231" s="44"/>
      <c r="R231" s="44"/>
      <c r="S231" s="44"/>
      <c r="T231" s="44"/>
      <c r="U231" s="44"/>
      <c r="V231" s="44"/>
      <c r="W231" s="44"/>
      <c r="X231" s="44"/>
      <c r="Y231" s="44"/>
      <c r="Z231" s="44"/>
    </row>
    <row r="232" spans="9:26" ht="13.5" customHeight="1">
      <c r="I232" s="38"/>
      <c r="J232" s="44"/>
      <c r="L232" s="38"/>
      <c r="M232" s="44"/>
      <c r="N232" s="44"/>
      <c r="O232" s="44"/>
      <c r="P232" s="44"/>
      <c r="Q232" s="44"/>
      <c r="R232" s="44"/>
      <c r="S232" s="44"/>
      <c r="T232" s="44"/>
      <c r="U232" s="44"/>
      <c r="V232" s="44"/>
      <c r="W232" s="44"/>
      <c r="X232" s="44"/>
      <c r="Y232" s="44"/>
      <c r="Z232" s="44"/>
    </row>
    <row r="233" spans="9:26" ht="13.5" customHeight="1">
      <c r="I233" s="38"/>
      <c r="J233" s="44"/>
      <c r="L233" s="38"/>
      <c r="M233" s="44"/>
      <c r="N233" s="44"/>
      <c r="O233" s="44"/>
      <c r="P233" s="44"/>
      <c r="Q233" s="44"/>
      <c r="R233" s="44"/>
      <c r="S233" s="44"/>
      <c r="T233" s="44"/>
      <c r="U233" s="44"/>
      <c r="V233" s="44"/>
      <c r="W233" s="44"/>
      <c r="X233" s="44"/>
      <c r="Y233" s="44"/>
      <c r="Z233" s="44"/>
    </row>
    <row r="234" spans="9:26" ht="12.75" customHeight="1">
      <c r="I234" s="44"/>
      <c r="J234" s="44"/>
      <c r="L234" s="38"/>
      <c r="M234" s="44"/>
      <c r="N234" s="44"/>
      <c r="O234" s="44"/>
      <c r="P234" s="44"/>
      <c r="Q234" s="44"/>
      <c r="R234" s="44"/>
      <c r="S234" s="44"/>
      <c r="T234" s="44"/>
      <c r="U234" s="44"/>
      <c r="V234" s="44"/>
      <c r="W234" s="44"/>
      <c r="X234" s="44"/>
      <c r="Y234" s="44"/>
      <c r="Z234" s="44"/>
    </row>
    <row r="235" spans="9:26" ht="12.75" customHeight="1">
      <c r="I235" s="38"/>
      <c r="J235" s="44"/>
      <c r="L235" s="38"/>
      <c r="M235" s="44"/>
      <c r="N235" s="44"/>
      <c r="O235" s="44"/>
      <c r="P235" s="44"/>
      <c r="Q235" s="44"/>
      <c r="R235" s="44"/>
      <c r="S235" s="44"/>
      <c r="T235" s="44"/>
      <c r="U235" s="44"/>
      <c r="V235" s="44"/>
      <c r="W235" s="44"/>
      <c r="X235" s="44"/>
      <c r="Y235" s="44"/>
      <c r="Z235" s="44"/>
    </row>
    <row r="236" spans="9:26" ht="12.75" customHeight="1">
      <c r="I236" s="44"/>
      <c r="J236" s="44"/>
      <c r="L236" s="38"/>
      <c r="M236" s="44"/>
      <c r="N236" s="44"/>
      <c r="O236" s="44"/>
      <c r="P236" s="44"/>
      <c r="Q236" s="44"/>
      <c r="R236" s="44"/>
      <c r="S236" s="44"/>
      <c r="T236" s="44"/>
      <c r="U236" s="44"/>
      <c r="V236" s="44"/>
      <c r="W236" s="44"/>
      <c r="X236" s="44"/>
      <c r="Y236" s="44"/>
      <c r="Z236" s="44"/>
    </row>
    <row r="237" spans="9:26" ht="12.75" customHeight="1">
      <c r="I237" s="38"/>
      <c r="J237" s="44"/>
      <c r="L237" s="38"/>
      <c r="M237" s="44"/>
      <c r="N237" s="44"/>
      <c r="O237" s="44"/>
      <c r="P237" s="44"/>
      <c r="Q237" s="44"/>
      <c r="R237" s="44"/>
      <c r="S237" s="44"/>
      <c r="T237" s="44"/>
      <c r="U237" s="44"/>
      <c r="V237" s="44"/>
      <c r="W237" s="44"/>
      <c r="X237" s="44"/>
      <c r="Y237" s="44"/>
      <c r="Z237" s="44"/>
    </row>
    <row r="238" spans="9:26" ht="12.75" customHeight="1">
      <c r="I238" s="38"/>
      <c r="J238" s="44"/>
      <c r="L238" s="38"/>
      <c r="M238" s="44"/>
      <c r="N238" s="44"/>
      <c r="O238" s="44"/>
      <c r="P238" s="44"/>
      <c r="Q238" s="44"/>
      <c r="R238" s="44"/>
      <c r="S238" s="44"/>
      <c r="T238" s="44"/>
      <c r="U238" s="44"/>
      <c r="V238" s="44"/>
      <c r="W238" s="44"/>
      <c r="X238" s="44"/>
      <c r="Y238" s="44"/>
      <c r="Z238" s="44"/>
    </row>
    <row r="239" spans="9:26" ht="12.75" customHeight="1">
      <c r="I239" s="38"/>
      <c r="J239" s="44"/>
      <c r="L239" s="38"/>
      <c r="M239" s="44"/>
      <c r="N239" s="44"/>
      <c r="O239" s="44"/>
      <c r="P239" s="44"/>
      <c r="Q239" s="44"/>
      <c r="R239" s="44"/>
      <c r="S239" s="44"/>
      <c r="T239" s="44"/>
      <c r="U239" s="44"/>
      <c r="V239" s="44"/>
      <c r="W239" s="44"/>
      <c r="X239" s="44"/>
      <c r="Y239" s="44"/>
      <c r="Z239" s="44"/>
    </row>
    <row r="240" spans="9:26" ht="12.75" customHeight="1">
      <c r="I240" s="44"/>
      <c r="J240" s="44"/>
      <c r="L240" s="38"/>
      <c r="M240" s="44"/>
      <c r="N240" s="44"/>
      <c r="O240" s="44"/>
      <c r="P240" s="44"/>
      <c r="Q240" s="44"/>
      <c r="R240" s="44"/>
      <c r="S240" s="44"/>
      <c r="T240" s="44"/>
      <c r="U240" s="44"/>
      <c r="V240" s="44"/>
      <c r="W240" s="44"/>
      <c r="X240" s="44"/>
      <c r="Y240" s="44"/>
      <c r="Z240" s="44"/>
    </row>
    <row r="241" spans="9:26" ht="12.75" customHeight="1">
      <c r="I241" s="44"/>
      <c r="J241" s="44"/>
      <c r="L241" s="38"/>
      <c r="M241" s="44"/>
      <c r="N241" s="44"/>
      <c r="O241" s="44"/>
      <c r="P241" s="44"/>
      <c r="Q241" s="44"/>
      <c r="R241" s="44"/>
      <c r="S241" s="44"/>
      <c r="T241" s="44"/>
      <c r="U241" s="44"/>
      <c r="V241" s="44"/>
      <c r="W241" s="44"/>
      <c r="X241" s="44"/>
      <c r="Y241" s="44"/>
      <c r="Z241" s="44"/>
    </row>
    <row r="242" spans="9:26" ht="12.75" customHeight="1">
      <c r="I242" s="44"/>
      <c r="J242" s="44"/>
      <c r="L242" s="38"/>
      <c r="M242" s="44"/>
      <c r="N242" s="44"/>
      <c r="O242" s="44"/>
      <c r="P242" s="44"/>
      <c r="Q242" s="44"/>
      <c r="R242" s="44"/>
      <c r="S242" s="44"/>
      <c r="T242" s="44"/>
      <c r="U242" s="44"/>
      <c r="V242" s="44"/>
      <c r="W242" s="44"/>
      <c r="X242" s="44"/>
      <c r="Y242" s="44"/>
      <c r="Z242" s="44"/>
    </row>
    <row r="243" spans="9:26" ht="12.75" customHeight="1">
      <c r="I243" s="44"/>
      <c r="J243" s="44"/>
      <c r="L243" s="38"/>
      <c r="M243" s="44"/>
      <c r="N243" s="44"/>
      <c r="O243" s="44"/>
      <c r="P243" s="44"/>
      <c r="Q243" s="44"/>
      <c r="R243" s="44"/>
      <c r="S243" s="44"/>
      <c r="T243" s="44"/>
      <c r="U243" s="44"/>
      <c r="V243" s="44"/>
      <c r="W243" s="44"/>
      <c r="X243" s="44"/>
      <c r="Y243" s="44"/>
      <c r="Z243" s="44"/>
    </row>
    <row r="244" spans="9:26" ht="12.75" customHeight="1">
      <c r="I244" s="38"/>
      <c r="J244" s="44"/>
      <c r="L244" s="38"/>
      <c r="M244" s="44"/>
      <c r="N244" s="44"/>
      <c r="O244" s="44"/>
      <c r="P244" s="44"/>
      <c r="Q244" s="44"/>
      <c r="R244" s="44"/>
      <c r="S244" s="44"/>
      <c r="T244" s="44"/>
      <c r="U244" s="44"/>
      <c r="V244" s="44"/>
      <c r="W244" s="44"/>
      <c r="X244" s="44"/>
      <c r="Y244" s="44"/>
      <c r="Z244" s="44"/>
    </row>
    <row r="245" spans="9:26" ht="12.75" customHeight="1">
      <c r="I245" s="38"/>
      <c r="J245" s="44"/>
      <c r="L245" s="38"/>
      <c r="M245" s="44"/>
      <c r="N245" s="44"/>
      <c r="O245" s="44"/>
      <c r="P245" s="44"/>
      <c r="Q245" s="44"/>
      <c r="R245" s="44"/>
      <c r="S245" s="44"/>
      <c r="T245" s="44"/>
      <c r="U245" s="44"/>
      <c r="V245" s="44"/>
      <c r="W245" s="44"/>
      <c r="X245" s="44"/>
      <c r="Y245" s="44"/>
      <c r="Z245" s="44"/>
    </row>
    <row r="246" spans="9:26" ht="12.75" customHeight="1">
      <c r="I246" s="38"/>
      <c r="J246" s="44"/>
      <c r="L246" s="38"/>
      <c r="M246" s="44"/>
      <c r="N246" s="44"/>
      <c r="O246" s="44"/>
      <c r="P246" s="44"/>
      <c r="Q246" s="44"/>
      <c r="R246" s="44"/>
      <c r="S246" s="44"/>
      <c r="T246" s="44"/>
      <c r="U246" s="44"/>
      <c r="V246" s="44"/>
      <c r="W246" s="44"/>
      <c r="X246" s="44"/>
      <c r="Y246" s="44"/>
      <c r="Z246" s="44"/>
    </row>
    <row r="247" spans="9:26" ht="12.75" customHeight="1">
      <c r="I247" s="38"/>
      <c r="J247" s="44"/>
      <c r="L247" s="38"/>
      <c r="M247" s="44"/>
      <c r="N247" s="44"/>
      <c r="O247" s="44"/>
      <c r="P247" s="44"/>
      <c r="Q247" s="44"/>
      <c r="R247" s="44"/>
      <c r="S247" s="44"/>
      <c r="T247" s="44"/>
      <c r="U247" s="44"/>
      <c r="V247" s="44"/>
      <c r="W247" s="44"/>
      <c r="X247" s="44"/>
      <c r="Y247" s="44"/>
      <c r="Z247" s="44"/>
    </row>
    <row r="248" spans="9:26" ht="12.75" customHeight="1">
      <c r="I248" s="38"/>
      <c r="J248" s="44"/>
      <c r="L248" s="38"/>
      <c r="M248" s="44"/>
      <c r="N248" s="44"/>
      <c r="O248" s="44"/>
      <c r="P248" s="44"/>
      <c r="Q248" s="44"/>
      <c r="R248" s="44"/>
      <c r="S248" s="44"/>
      <c r="T248" s="44"/>
      <c r="U248" s="44"/>
      <c r="V248" s="44"/>
      <c r="W248" s="44"/>
      <c r="X248" s="44"/>
      <c r="Y248" s="44"/>
      <c r="Z248" s="44"/>
    </row>
    <row r="249" spans="9:26" ht="12.75" customHeight="1">
      <c r="I249" s="38"/>
      <c r="J249" s="44"/>
      <c r="L249" s="38"/>
      <c r="M249" s="44"/>
      <c r="N249" s="44"/>
      <c r="O249" s="44"/>
      <c r="P249" s="44"/>
      <c r="Q249" s="44"/>
      <c r="R249" s="44"/>
      <c r="S249" s="44"/>
      <c r="T249" s="44"/>
      <c r="U249" s="44"/>
      <c r="V249" s="44"/>
      <c r="W249" s="44"/>
      <c r="X249" s="44"/>
      <c r="Y249" s="44"/>
      <c r="Z249" s="44"/>
    </row>
    <row r="250" spans="9:26" ht="12.75" customHeight="1">
      <c r="I250" s="38"/>
      <c r="J250" s="44"/>
      <c r="L250" s="38"/>
      <c r="M250" s="44"/>
      <c r="N250" s="44"/>
      <c r="O250" s="44"/>
      <c r="P250" s="44"/>
      <c r="Q250" s="44"/>
      <c r="R250" s="44"/>
      <c r="S250" s="44"/>
      <c r="T250" s="44"/>
      <c r="U250" s="44"/>
      <c r="V250" s="44"/>
      <c r="W250" s="44"/>
      <c r="X250" s="44"/>
      <c r="Y250" s="44"/>
      <c r="Z250" s="44"/>
    </row>
    <row r="251" spans="9:26" ht="12.75" customHeight="1">
      <c r="I251" s="38"/>
      <c r="J251" s="44"/>
      <c r="L251" s="38"/>
      <c r="M251" s="44"/>
      <c r="N251" s="44"/>
      <c r="O251" s="44"/>
      <c r="P251" s="44"/>
      <c r="Q251" s="44"/>
      <c r="R251" s="44"/>
      <c r="S251" s="44"/>
      <c r="T251" s="44"/>
      <c r="U251" s="44"/>
      <c r="V251" s="44"/>
      <c r="W251" s="44"/>
      <c r="X251" s="44"/>
      <c r="Y251" s="44"/>
      <c r="Z251" s="44"/>
    </row>
    <row r="252" spans="9:26" ht="12.75" customHeight="1">
      <c r="I252" s="38"/>
      <c r="J252" s="44"/>
      <c r="L252" s="38"/>
      <c r="M252" s="44"/>
      <c r="N252" s="44"/>
      <c r="O252" s="44"/>
      <c r="P252" s="44"/>
      <c r="Q252" s="44"/>
      <c r="R252" s="44"/>
      <c r="S252" s="44"/>
      <c r="T252" s="44"/>
      <c r="U252" s="44"/>
      <c r="V252" s="44"/>
      <c r="W252" s="44"/>
      <c r="X252" s="44"/>
      <c r="Y252" s="44"/>
      <c r="Z252" s="44"/>
    </row>
    <row r="253" spans="9:26" ht="12.75" customHeight="1">
      <c r="I253" s="38"/>
      <c r="J253" s="44"/>
      <c r="L253" s="38"/>
      <c r="M253" s="44"/>
      <c r="N253" s="44"/>
      <c r="O253" s="44"/>
      <c r="P253" s="44"/>
      <c r="Q253" s="44"/>
      <c r="R253" s="44"/>
      <c r="S253" s="44"/>
      <c r="T253" s="44"/>
      <c r="U253" s="44"/>
      <c r="V253" s="44"/>
      <c r="W253" s="44"/>
      <c r="X253" s="44"/>
      <c r="Y253" s="44"/>
      <c r="Z253" s="44"/>
    </row>
    <row r="254" spans="9:26" ht="12.75" customHeight="1">
      <c r="I254" s="38"/>
      <c r="J254" s="44"/>
      <c r="L254" s="38"/>
      <c r="M254" s="44"/>
      <c r="N254" s="44"/>
      <c r="O254" s="44"/>
      <c r="P254" s="44"/>
      <c r="Q254" s="44"/>
      <c r="R254" s="44"/>
      <c r="S254" s="44"/>
      <c r="T254" s="44"/>
      <c r="U254" s="44"/>
      <c r="V254" s="44"/>
      <c r="W254" s="44"/>
      <c r="X254" s="44"/>
      <c r="Y254" s="44"/>
      <c r="Z254" s="44"/>
    </row>
    <row r="255" spans="9:26" ht="12.75" customHeight="1">
      <c r="I255" s="38"/>
      <c r="J255" s="44"/>
      <c r="L255" s="38"/>
      <c r="M255" s="44"/>
      <c r="N255" s="44"/>
      <c r="O255" s="44"/>
      <c r="P255" s="44"/>
      <c r="Q255" s="44"/>
      <c r="R255" s="44"/>
      <c r="S255" s="44"/>
      <c r="T255" s="44"/>
      <c r="U255" s="44"/>
      <c r="V255" s="44"/>
      <c r="W255" s="44"/>
      <c r="X255" s="44"/>
      <c r="Y255" s="44"/>
      <c r="Z255" s="44"/>
    </row>
    <row r="256" spans="9:26" ht="12.75" customHeight="1">
      <c r="I256" s="38"/>
      <c r="J256" s="44"/>
      <c r="L256" s="38"/>
      <c r="M256" s="44"/>
      <c r="N256" s="44"/>
      <c r="O256" s="44"/>
      <c r="P256" s="44"/>
      <c r="Q256" s="44"/>
      <c r="R256" s="44"/>
      <c r="S256" s="44"/>
      <c r="T256" s="38"/>
      <c r="U256" s="38"/>
      <c r="V256" s="38"/>
      <c r="W256" s="38"/>
      <c r="X256" s="38"/>
      <c r="Y256" s="38"/>
      <c r="Z256" s="38"/>
    </row>
    <row r="257" spans="9:26" ht="12.75" customHeight="1">
      <c r="I257" s="38"/>
      <c r="J257" s="44"/>
      <c r="L257" s="38"/>
      <c r="M257" s="38"/>
      <c r="N257" s="38"/>
      <c r="O257" s="38"/>
      <c r="P257" s="38"/>
      <c r="Q257" s="38"/>
      <c r="R257" s="38"/>
      <c r="S257" s="38"/>
      <c r="T257" s="44"/>
      <c r="U257" s="44"/>
      <c r="V257" s="44"/>
      <c r="W257" s="44"/>
      <c r="X257" s="44"/>
      <c r="Y257" s="44"/>
      <c r="Z257" s="44"/>
    </row>
    <row r="258" spans="9:26" ht="12.75" customHeight="1">
      <c r="I258" s="38"/>
      <c r="J258" s="44"/>
      <c r="L258" s="38"/>
      <c r="M258" s="44"/>
      <c r="N258" s="38"/>
      <c r="O258" s="38"/>
      <c r="P258" s="38"/>
      <c r="Q258" s="38"/>
      <c r="R258" s="38"/>
      <c r="S258" s="44"/>
      <c r="T258" s="44"/>
      <c r="U258" s="44"/>
      <c r="V258" s="44"/>
      <c r="W258" s="44"/>
      <c r="X258" s="44"/>
      <c r="Y258" s="44"/>
      <c r="Z258" s="44"/>
    </row>
    <row r="259" spans="9:26" ht="12.75" customHeight="1">
      <c r="I259" s="38"/>
      <c r="J259" s="44"/>
      <c r="L259" s="38"/>
      <c r="M259" s="44"/>
      <c r="N259" s="44"/>
      <c r="O259" s="44"/>
      <c r="P259" s="44"/>
      <c r="Q259" s="44"/>
      <c r="R259" s="44"/>
      <c r="S259" s="44"/>
      <c r="T259" s="44"/>
      <c r="U259" s="44"/>
      <c r="V259" s="44"/>
      <c r="W259" s="44"/>
      <c r="X259" s="44"/>
      <c r="Y259" s="44"/>
      <c r="Z259" s="44"/>
    </row>
    <row r="260" spans="9:26" ht="12.75" customHeight="1">
      <c r="I260" s="44"/>
      <c r="J260" s="44"/>
      <c r="L260" s="38"/>
      <c r="M260" s="44"/>
      <c r="N260" s="44"/>
      <c r="O260" s="44"/>
      <c r="P260" s="44"/>
      <c r="Q260" s="44"/>
      <c r="R260" s="44"/>
      <c r="S260" s="44"/>
      <c r="T260" s="44"/>
      <c r="U260" s="44"/>
      <c r="V260" s="44"/>
      <c r="W260" s="44"/>
      <c r="X260" s="44"/>
      <c r="Y260" s="44"/>
      <c r="Z260" s="44"/>
    </row>
    <row r="261" spans="9:26" ht="12.75" customHeight="1">
      <c r="I261" s="38"/>
      <c r="J261" s="44"/>
      <c r="L261" s="38"/>
      <c r="M261" s="44"/>
      <c r="N261" s="44"/>
      <c r="O261" s="44"/>
      <c r="P261" s="44"/>
      <c r="Q261" s="44"/>
      <c r="R261" s="44"/>
      <c r="S261" s="44"/>
      <c r="T261" s="44"/>
      <c r="U261" s="44"/>
      <c r="V261" s="44"/>
      <c r="W261" s="44"/>
      <c r="X261" s="44"/>
      <c r="Y261" s="44"/>
      <c r="Z261" s="44"/>
    </row>
    <row r="262" spans="9:26" ht="12.75" customHeight="1">
      <c r="I262" s="44"/>
      <c r="J262" s="44"/>
      <c r="L262" s="38"/>
      <c r="M262" s="44"/>
      <c r="N262" s="38"/>
      <c r="O262" s="38"/>
      <c r="P262" s="38"/>
      <c r="Q262" s="38"/>
      <c r="R262" s="38"/>
      <c r="S262" s="44"/>
      <c r="T262" s="44"/>
      <c r="U262" s="44"/>
      <c r="V262" s="44"/>
      <c r="W262" s="44"/>
      <c r="X262" s="44"/>
      <c r="Y262" s="44"/>
      <c r="Z262" s="44"/>
    </row>
    <row r="263" spans="9:26" ht="12.75" customHeight="1">
      <c r="I263" s="44"/>
      <c r="J263" s="44"/>
      <c r="L263" s="38"/>
      <c r="M263" s="44"/>
      <c r="N263" s="44"/>
      <c r="O263" s="44"/>
      <c r="P263" s="44"/>
      <c r="Q263" s="44"/>
      <c r="R263" s="44"/>
      <c r="S263" s="44"/>
      <c r="T263" s="44"/>
      <c r="U263" s="44"/>
      <c r="V263" s="44"/>
      <c r="W263" s="44"/>
      <c r="X263" s="44"/>
      <c r="Y263" s="44"/>
      <c r="Z263" s="44"/>
    </row>
    <row r="264" spans="9:26" ht="12.75" customHeight="1">
      <c r="I264" s="44"/>
      <c r="J264" s="44"/>
      <c r="L264" s="38"/>
      <c r="M264" s="44"/>
      <c r="N264" s="44"/>
      <c r="O264" s="44"/>
      <c r="P264" s="44"/>
      <c r="Q264" s="44"/>
      <c r="R264" s="44"/>
      <c r="S264" s="44"/>
      <c r="T264" s="44"/>
      <c r="U264" s="44"/>
      <c r="V264" s="44"/>
      <c r="W264" s="44"/>
      <c r="X264" s="44"/>
      <c r="Y264" s="44"/>
      <c r="Z264" s="44"/>
    </row>
    <row r="265" spans="9:26" ht="12.75" customHeight="1">
      <c r="I265" s="38"/>
      <c r="J265" s="44"/>
      <c r="L265" s="38"/>
      <c r="M265" s="44"/>
      <c r="N265" s="44"/>
      <c r="O265" s="44"/>
      <c r="P265" s="44"/>
      <c r="Q265" s="44"/>
      <c r="R265" s="44"/>
      <c r="S265" s="44"/>
      <c r="T265" s="44"/>
      <c r="U265" s="44"/>
      <c r="V265" s="44"/>
      <c r="W265" s="44"/>
      <c r="X265" s="44"/>
      <c r="Y265" s="44"/>
      <c r="Z265" s="44"/>
    </row>
    <row r="266" spans="9:26" ht="12.75" customHeight="1">
      <c r="I266" s="44"/>
      <c r="J266" s="44"/>
      <c r="L266" s="38"/>
      <c r="M266" s="44"/>
      <c r="N266" s="44"/>
      <c r="O266" s="44"/>
      <c r="P266" s="44"/>
      <c r="Q266" s="44"/>
      <c r="R266" s="44"/>
      <c r="S266" s="44"/>
      <c r="T266" s="44"/>
      <c r="U266" s="44"/>
      <c r="V266" s="44"/>
      <c r="W266" s="44"/>
      <c r="X266" s="44"/>
      <c r="Y266" s="44"/>
      <c r="Z266" s="44"/>
    </row>
    <row r="267" spans="9:26" ht="12.75" customHeight="1">
      <c r="I267" s="44"/>
      <c r="J267" s="44"/>
      <c r="L267" s="38"/>
      <c r="M267" s="44"/>
      <c r="N267" s="44"/>
      <c r="O267" s="44"/>
      <c r="P267" s="44"/>
      <c r="Q267" s="44"/>
      <c r="R267" s="44"/>
      <c r="S267" s="44"/>
      <c r="T267" s="38"/>
      <c r="U267" s="38"/>
      <c r="V267" s="38"/>
      <c r="W267" s="38"/>
      <c r="X267" s="38"/>
      <c r="Y267" s="38"/>
      <c r="Z267" s="38"/>
    </row>
    <row r="268" spans="9:26" ht="12.75" customHeight="1">
      <c r="I268" s="38"/>
      <c r="J268" s="44"/>
      <c r="L268" s="38"/>
      <c r="M268" s="38"/>
      <c r="N268" s="44"/>
      <c r="O268" s="44"/>
      <c r="P268" s="44"/>
      <c r="Q268" s="44"/>
      <c r="R268" s="44"/>
      <c r="S268" s="38"/>
      <c r="T268" s="38"/>
      <c r="U268" s="38"/>
      <c r="V268" s="38"/>
      <c r="W268" s="38"/>
      <c r="X268" s="38"/>
      <c r="Y268" s="38"/>
      <c r="Z268" s="38"/>
    </row>
    <row r="269" spans="9:26" ht="12.75" customHeight="1">
      <c r="I269" s="38"/>
      <c r="J269" s="44"/>
      <c r="L269" s="38"/>
      <c r="M269" s="38"/>
      <c r="N269" s="38"/>
      <c r="O269" s="38"/>
      <c r="P269" s="38"/>
      <c r="Q269" s="38"/>
      <c r="R269" s="38"/>
      <c r="S269" s="38"/>
      <c r="T269" s="38"/>
      <c r="U269" s="38"/>
      <c r="V269" s="38"/>
      <c r="W269" s="38"/>
      <c r="X269" s="38"/>
      <c r="Y269" s="38"/>
      <c r="Z269" s="38"/>
    </row>
    <row r="270" spans="9:26" ht="12.75" customHeight="1">
      <c r="I270" s="38"/>
      <c r="J270" s="38"/>
      <c r="L270" s="38"/>
      <c r="M270" s="38"/>
      <c r="N270" s="44"/>
      <c r="O270" s="44"/>
      <c r="P270" s="44"/>
      <c r="Q270" s="44"/>
      <c r="R270" s="44"/>
      <c r="S270" s="38"/>
      <c r="T270" s="38"/>
      <c r="U270" s="38"/>
      <c r="V270" s="38"/>
      <c r="W270" s="38"/>
      <c r="X270" s="38"/>
      <c r="Y270" s="38"/>
      <c r="Z270" s="38"/>
    </row>
    <row r="271" spans="9:26" ht="12.75" customHeight="1">
      <c r="I271" s="38"/>
      <c r="J271" s="38"/>
      <c r="L271" s="38"/>
      <c r="M271" s="38"/>
      <c r="N271" s="44"/>
      <c r="O271" s="44"/>
      <c r="P271" s="44"/>
      <c r="Q271" s="44"/>
      <c r="R271" s="44"/>
      <c r="S271" s="38"/>
      <c r="T271" s="44"/>
      <c r="U271" s="44"/>
      <c r="V271" s="44"/>
      <c r="W271" s="44"/>
      <c r="X271" s="44"/>
      <c r="Y271" s="44"/>
      <c r="Z271" s="44"/>
    </row>
    <row r="272" spans="9:26" ht="12.75" customHeight="1">
      <c r="I272" s="44"/>
      <c r="J272" s="44"/>
      <c r="L272" s="44"/>
      <c r="M272" s="44"/>
      <c r="N272" s="44"/>
      <c r="O272" s="44"/>
      <c r="P272" s="44"/>
      <c r="Q272" s="44"/>
      <c r="R272" s="44"/>
      <c r="S272" s="44"/>
      <c r="T272" s="37"/>
      <c r="U272" s="37"/>
      <c r="V272" s="37"/>
      <c r="W272" s="37"/>
      <c r="X272" s="37"/>
      <c r="Y272" s="37"/>
      <c r="Z272" s="37"/>
    </row>
    <row r="273" spans="2:26" ht="12.75" customHeight="1">
      <c r="C273" s="37"/>
      <c r="D273" s="37"/>
      <c r="E273" s="37"/>
      <c r="F273" s="37"/>
      <c r="G273" s="37"/>
      <c r="H273" s="38"/>
      <c r="I273" s="38"/>
      <c r="J273" s="37"/>
      <c r="K273" s="38"/>
      <c r="M273" s="37"/>
      <c r="N273" s="44"/>
      <c r="O273" s="44"/>
      <c r="P273" s="44"/>
      <c r="Q273" s="44"/>
      <c r="R273" s="44"/>
      <c r="S273" s="37"/>
      <c r="T273" s="37"/>
      <c r="U273" s="37"/>
      <c r="V273" s="37"/>
      <c r="W273" s="37"/>
      <c r="X273" s="37"/>
      <c r="Y273" s="37"/>
      <c r="Z273" s="37"/>
    </row>
    <row r="274" spans="2:26" ht="12.75" customHeight="1">
      <c r="B274" s="174"/>
      <c r="C274" s="37"/>
      <c r="D274" s="37"/>
      <c r="E274" s="37"/>
      <c r="F274" s="37"/>
      <c r="G274" s="37"/>
      <c r="H274" s="38"/>
      <c r="I274" s="38"/>
      <c r="K274" s="38"/>
      <c r="M274" s="37"/>
      <c r="N274" s="44"/>
      <c r="O274" s="44"/>
      <c r="P274" s="44"/>
      <c r="Q274" s="44"/>
      <c r="R274" s="44"/>
      <c r="S274" s="37"/>
      <c r="T274" s="37"/>
      <c r="U274" s="37"/>
      <c r="V274" s="37"/>
      <c r="W274" s="37"/>
      <c r="X274" s="37"/>
      <c r="Y274" s="37"/>
      <c r="Z274" s="37"/>
    </row>
    <row r="275" spans="2:26" ht="12.75" customHeight="1">
      <c r="C275" s="37"/>
      <c r="D275" s="37"/>
      <c r="E275" s="37"/>
      <c r="F275" s="37"/>
      <c r="G275" s="37"/>
      <c r="H275" s="38"/>
      <c r="I275" s="38"/>
      <c r="J275" s="37"/>
      <c r="K275" s="38"/>
      <c r="M275" s="37"/>
      <c r="N275" s="44"/>
      <c r="O275" s="44"/>
      <c r="P275" s="44"/>
      <c r="Q275" s="44"/>
      <c r="R275" s="44"/>
      <c r="S275" s="37"/>
      <c r="T275" s="37"/>
      <c r="U275" s="37"/>
      <c r="V275" s="37"/>
      <c r="W275" s="37"/>
      <c r="X275" s="37"/>
      <c r="Y275" s="37"/>
      <c r="Z275" s="37"/>
    </row>
    <row r="276" spans="2:26" ht="12.75" customHeight="1">
      <c r="C276" s="37"/>
      <c r="D276" s="37"/>
      <c r="E276" s="37"/>
      <c r="F276" s="37"/>
      <c r="G276" s="37"/>
      <c r="H276" s="38"/>
      <c r="I276" s="38"/>
      <c r="J276" s="37"/>
      <c r="K276" s="38"/>
      <c r="M276" s="37"/>
      <c r="N276" s="44"/>
      <c r="O276" s="44"/>
      <c r="P276" s="44"/>
      <c r="Q276" s="44"/>
      <c r="R276" s="44"/>
      <c r="S276" s="37"/>
      <c r="T276" s="37"/>
      <c r="U276" s="37"/>
      <c r="V276" s="37"/>
      <c r="W276" s="37"/>
      <c r="X276" s="37"/>
      <c r="Y276" s="37"/>
      <c r="Z276" s="37"/>
    </row>
    <row r="277" spans="2:26" ht="12.75" customHeight="1">
      <c r="C277" s="37"/>
      <c r="D277" s="37"/>
      <c r="E277" s="37"/>
      <c r="F277" s="37"/>
      <c r="G277" s="37"/>
      <c r="H277" s="38"/>
      <c r="I277" s="38"/>
      <c r="J277" s="37"/>
      <c r="K277" s="38"/>
      <c r="M277" s="37"/>
      <c r="N277" s="44"/>
      <c r="O277" s="44"/>
      <c r="P277" s="44"/>
      <c r="Q277" s="44"/>
      <c r="R277" s="44"/>
      <c r="S277" s="37"/>
      <c r="T277" s="37"/>
      <c r="U277" s="37"/>
      <c r="V277" s="37"/>
      <c r="W277" s="37"/>
      <c r="X277" s="37"/>
      <c r="Y277" s="37"/>
      <c r="Z277" s="37"/>
    </row>
    <row r="278" spans="2:26" ht="12.75" customHeight="1">
      <c r="C278" s="37"/>
      <c r="D278" s="37"/>
      <c r="E278" s="37"/>
      <c r="F278" s="37"/>
      <c r="G278" s="37"/>
      <c r="H278" s="38"/>
      <c r="I278" s="38"/>
      <c r="J278" s="37"/>
      <c r="K278" s="38"/>
      <c r="M278" s="37"/>
      <c r="N278" s="44"/>
      <c r="O278" s="44"/>
      <c r="P278" s="44"/>
      <c r="Q278" s="44"/>
      <c r="R278" s="44"/>
      <c r="S278" s="37"/>
      <c r="T278" s="37"/>
      <c r="U278" s="37"/>
      <c r="V278" s="37"/>
      <c r="W278" s="37"/>
      <c r="X278" s="37"/>
      <c r="Y278" s="37"/>
      <c r="Z278" s="37"/>
    </row>
    <row r="279" spans="2:26" ht="12.75" customHeight="1">
      <c r="C279" s="37"/>
      <c r="D279" s="37"/>
      <c r="E279" s="37"/>
      <c r="F279" s="37"/>
      <c r="G279" s="37"/>
      <c r="H279" s="38"/>
      <c r="I279" s="38"/>
      <c r="J279" s="37"/>
      <c r="K279" s="38"/>
      <c r="M279" s="37"/>
      <c r="N279" s="44"/>
      <c r="O279" s="44"/>
      <c r="P279" s="44"/>
      <c r="Q279" s="44"/>
      <c r="R279" s="44"/>
      <c r="S279" s="37"/>
      <c r="T279" s="37"/>
      <c r="U279" s="37"/>
      <c r="V279" s="37"/>
      <c r="W279" s="37"/>
      <c r="X279" s="37"/>
      <c r="Y279" s="37"/>
      <c r="Z279" s="37"/>
    </row>
    <row r="280" spans="2:26" ht="12.75" customHeight="1">
      <c r="C280" s="37"/>
      <c r="D280" s="37"/>
      <c r="E280" s="37"/>
      <c r="F280" s="37"/>
      <c r="G280" s="37"/>
      <c r="H280" s="38"/>
      <c r="I280" s="38"/>
      <c r="J280" s="37"/>
      <c r="K280" s="38"/>
      <c r="M280" s="37"/>
      <c r="N280" s="44"/>
      <c r="O280" s="44"/>
      <c r="P280" s="44"/>
      <c r="Q280" s="44"/>
      <c r="R280" s="44"/>
      <c r="S280" s="37"/>
      <c r="T280" s="37"/>
      <c r="U280" s="37"/>
      <c r="V280" s="37"/>
      <c r="W280" s="37"/>
      <c r="X280" s="37"/>
      <c r="Y280" s="37"/>
      <c r="Z280" s="37"/>
    </row>
    <row r="281" spans="2:26" ht="12.75" customHeight="1">
      <c r="C281" s="37"/>
      <c r="D281" s="37"/>
      <c r="E281" s="37"/>
      <c r="F281" s="37"/>
      <c r="G281" s="37"/>
      <c r="H281" s="38"/>
      <c r="I281" s="38"/>
      <c r="J281" s="37"/>
      <c r="K281" s="38"/>
      <c r="M281" s="37"/>
      <c r="N281" s="44"/>
      <c r="O281" s="44"/>
      <c r="P281" s="44"/>
      <c r="Q281" s="44"/>
      <c r="R281" s="44"/>
      <c r="S281" s="37"/>
      <c r="T281" s="37"/>
      <c r="U281" s="37"/>
      <c r="V281" s="37"/>
      <c r="W281" s="37"/>
      <c r="X281" s="37"/>
      <c r="Y281" s="37"/>
      <c r="Z281" s="37"/>
    </row>
    <row r="282" spans="2:26" ht="12.75" customHeight="1">
      <c r="C282" s="37"/>
      <c r="D282" s="37"/>
      <c r="E282" s="37"/>
      <c r="F282" s="37"/>
      <c r="G282" s="37"/>
      <c r="H282" s="38"/>
      <c r="I282" s="38"/>
      <c r="J282" s="37"/>
      <c r="K282" s="38"/>
      <c r="M282" s="37"/>
      <c r="N282" s="44"/>
      <c r="O282" s="44"/>
      <c r="P282" s="44"/>
      <c r="Q282" s="44"/>
      <c r="R282" s="44"/>
      <c r="S282" s="37"/>
      <c r="T282" s="37"/>
      <c r="U282" s="37"/>
      <c r="V282" s="37"/>
      <c r="W282" s="37"/>
      <c r="X282" s="37"/>
      <c r="Y282" s="37"/>
      <c r="Z282" s="37"/>
    </row>
    <row r="283" spans="2:26" ht="12.75" customHeight="1">
      <c r="C283" s="37"/>
      <c r="D283" s="37"/>
      <c r="E283" s="37"/>
      <c r="F283" s="37"/>
      <c r="G283" s="37"/>
      <c r="H283" s="38"/>
      <c r="I283" s="44"/>
      <c r="J283" s="37"/>
      <c r="K283" s="38"/>
      <c r="M283" s="37"/>
      <c r="N283" s="44"/>
      <c r="O283" s="44"/>
      <c r="P283" s="44"/>
      <c r="Q283" s="44"/>
      <c r="R283" s="44"/>
      <c r="S283" s="37"/>
      <c r="T283" s="37"/>
      <c r="U283" s="37"/>
      <c r="V283" s="37"/>
      <c r="W283" s="37"/>
      <c r="X283" s="37"/>
      <c r="Y283" s="37"/>
      <c r="Z283" s="37"/>
    </row>
    <row r="284" spans="2:26" ht="12.75" customHeight="1">
      <c r="C284" s="37"/>
      <c r="D284" s="37"/>
      <c r="E284" s="37"/>
      <c r="F284" s="37"/>
      <c r="G284" s="37"/>
      <c r="H284" s="38"/>
      <c r="I284" s="38"/>
      <c r="J284" s="37"/>
      <c r="K284" s="38"/>
      <c r="M284" s="37"/>
      <c r="N284" s="44"/>
      <c r="O284" s="44"/>
      <c r="P284" s="44"/>
      <c r="Q284" s="44"/>
      <c r="R284" s="44"/>
      <c r="S284" s="37"/>
      <c r="T284" s="37"/>
      <c r="U284" s="37"/>
      <c r="V284" s="37"/>
      <c r="W284" s="37"/>
      <c r="X284" s="37"/>
      <c r="Y284" s="37"/>
      <c r="Z284" s="37"/>
    </row>
    <row r="285" spans="2:26" ht="12.75" customHeight="1">
      <c r="C285" s="37"/>
      <c r="D285" s="37"/>
      <c r="E285" s="37"/>
      <c r="F285" s="37"/>
      <c r="G285" s="37"/>
      <c r="H285" s="38"/>
      <c r="I285" s="44"/>
      <c r="J285" s="37"/>
      <c r="K285" s="38"/>
      <c r="M285" s="37"/>
      <c r="N285" s="44"/>
      <c r="O285" s="44"/>
      <c r="P285" s="44"/>
      <c r="Q285" s="44"/>
      <c r="R285" s="44"/>
      <c r="S285" s="37"/>
      <c r="T285" s="37"/>
      <c r="U285" s="37"/>
      <c r="V285" s="37"/>
      <c r="W285" s="37"/>
      <c r="X285" s="37"/>
      <c r="Y285" s="37"/>
      <c r="Z285" s="37"/>
    </row>
    <row r="286" spans="2:26" ht="12.75" customHeight="1">
      <c r="C286" s="37"/>
      <c r="D286" s="37"/>
      <c r="E286" s="37"/>
      <c r="F286" s="37"/>
      <c r="G286" s="37"/>
      <c r="H286" s="38"/>
      <c r="I286" s="44"/>
      <c r="J286" s="37"/>
      <c r="K286" s="38"/>
      <c r="M286" s="37"/>
      <c r="N286" s="44"/>
      <c r="O286" s="44"/>
      <c r="P286" s="44"/>
      <c r="Q286" s="44"/>
      <c r="R286" s="44"/>
      <c r="S286" s="37"/>
      <c r="T286" s="37"/>
      <c r="U286" s="37"/>
      <c r="V286" s="37"/>
      <c r="W286" s="37"/>
      <c r="X286" s="37"/>
      <c r="Y286" s="37"/>
      <c r="Z286" s="37"/>
    </row>
    <row r="287" spans="2:26" ht="12.75" customHeight="1">
      <c r="C287" s="37"/>
      <c r="D287" s="37"/>
      <c r="E287" s="37"/>
      <c r="F287" s="37"/>
      <c r="G287" s="37"/>
      <c r="H287" s="38"/>
      <c r="I287" s="44"/>
      <c r="J287" s="37"/>
      <c r="K287" s="38"/>
      <c r="M287" s="37"/>
      <c r="N287" s="44"/>
      <c r="O287" s="44"/>
      <c r="P287" s="44"/>
      <c r="Q287" s="44"/>
      <c r="R287" s="44"/>
      <c r="S287" s="37"/>
      <c r="T287" s="37"/>
      <c r="U287" s="37"/>
      <c r="V287" s="37"/>
      <c r="W287" s="37"/>
      <c r="X287" s="37"/>
      <c r="Y287" s="37"/>
      <c r="Z287" s="37"/>
    </row>
    <row r="288" spans="2:26" ht="12.75" customHeight="1">
      <c r="C288" s="37"/>
      <c r="D288" s="37"/>
      <c r="E288" s="37"/>
      <c r="F288" s="37"/>
      <c r="G288" s="37"/>
      <c r="H288" s="38"/>
      <c r="I288" s="38"/>
      <c r="J288" s="37"/>
      <c r="K288" s="38"/>
      <c r="M288" s="37"/>
      <c r="N288" s="44"/>
      <c r="O288" s="44"/>
      <c r="P288" s="44"/>
      <c r="Q288" s="44"/>
      <c r="R288" s="44"/>
      <c r="S288" s="37"/>
      <c r="T288" s="37"/>
      <c r="U288" s="37"/>
      <c r="V288" s="37"/>
      <c r="W288" s="37"/>
      <c r="X288" s="37"/>
      <c r="Y288" s="37"/>
      <c r="Z288" s="37"/>
    </row>
    <row r="289" spans="2:26" ht="12.75" customHeight="1">
      <c r="C289" s="37"/>
      <c r="D289" s="37"/>
      <c r="E289" s="37"/>
      <c r="F289" s="37"/>
      <c r="G289" s="37"/>
      <c r="H289" s="38"/>
      <c r="I289" s="44"/>
      <c r="J289" s="37"/>
      <c r="K289" s="38"/>
      <c r="M289" s="37"/>
      <c r="N289" s="44"/>
      <c r="O289" s="44"/>
      <c r="P289" s="44"/>
      <c r="Q289" s="44"/>
      <c r="R289" s="44"/>
      <c r="S289" s="37"/>
      <c r="T289" s="37"/>
      <c r="U289" s="37"/>
      <c r="V289" s="37"/>
      <c r="W289" s="37"/>
      <c r="X289" s="37"/>
      <c r="Y289" s="37"/>
      <c r="Z289" s="37"/>
    </row>
    <row r="290" spans="2:26" ht="12.75" customHeight="1">
      <c r="C290" s="37"/>
      <c r="D290" s="37"/>
      <c r="E290" s="37"/>
      <c r="F290" s="37"/>
      <c r="G290" s="37"/>
      <c r="H290" s="38"/>
      <c r="I290" s="44"/>
      <c r="J290" s="37"/>
      <c r="K290" s="38"/>
      <c r="M290" s="37"/>
      <c r="N290" s="44"/>
      <c r="O290" s="44"/>
      <c r="P290" s="44"/>
      <c r="Q290" s="44"/>
      <c r="R290" s="44"/>
      <c r="S290" s="37"/>
      <c r="T290" s="37"/>
      <c r="U290" s="37"/>
      <c r="V290" s="37"/>
      <c r="W290" s="37"/>
      <c r="X290" s="37"/>
      <c r="Y290" s="37"/>
      <c r="Z290" s="37"/>
    </row>
    <row r="291" spans="2:26" ht="12.75" customHeight="1">
      <c r="C291" s="37"/>
      <c r="D291" s="37"/>
      <c r="E291" s="37"/>
      <c r="F291" s="37"/>
      <c r="G291" s="37"/>
      <c r="H291" s="38"/>
      <c r="I291" s="38"/>
      <c r="J291" s="37"/>
      <c r="K291" s="38"/>
      <c r="M291" s="37"/>
      <c r="N291" s="44"/>
      <c r="O291" s="44"/>
      <c r="P291" s="44"/>
      <c r="Q291" s="44"/>
      <c r="R291" s="44"/>
      <c r="S291" s="37"/>
      <c r="T291" s="37"/>
      <c r="U291" s="37"/>
      <c r="V291" s="37"/>
      <c r="W291" s="37"/>
      <c r="X291" s="37"/>
      <c r="Y291" s="37"/>
      <c r="Z291" s="37"/>
    </row>
    <row r="292" spans="2:26" ht="12.75" customHeight="1">
      <c r="C292" s="37"/>
      <c r="D292" s="37"/>
      <c r="E292" s="37"/>
      <c r="F292" s="37"/>
      <c r="G292" s="37"/>
      <c r="H292" s="38"/>
      <c r="I292" s="38"/>
      <c r="J292" s="37"/>
      <c r="K292" s="38"/>
      <c r="M292" s="37"/>
      <c r="N292" s="44"/>
      <c r="O292" s="44"/>
      <c r="P292" s="44"/>
      <c r="Q292" s="44"/>
      <c r="R292" s="44"/>
      <c r="S292" s="37"/>
      <c r="T292" s="37"/>
      <c r="U292" s="37"/>
      <c r="V292" s="37"/>
      <c r="W292" s="37"/>
      <c r="X292" s="37"/>
      <c r="Y292" s="37"/>
      <c r="Z292" s="37"/>
    </row>
    <row r="293" spans="2:26" ht="12.75" customHeight="1">
      <c r="C293" s="37"/>
      <c r="D293" s="37"/>
      <c r="E293" s="37"/>
      <c r="F293" s="37"/>
      <c r="G293" s="37"/>
      <c r="H293" s="38"/>
      <c r="I293" s="38"/>
      <c r="K293" s="38"/>
      <c r="M293" s="37"/>
      <c r="N293" s="44"/>
      <c r="O293" s="44"/>
      <c r="P293" s="44"/>
      <c r="Q293" s="44"/>
      <c r="R293" s="44"/>
      <c r="S293" s="37"/>
      <c r="T293" s="37"/>
      <c r="U293" s="37"/>
      <c r="V293" s="37"/>
      <c r="W293" s="37"/>
      <c r="X293" s="37"/>
      <c r="Y293" s="37"/>
      <c r="Z293" s="37"/>
    </row>
    <row r="294" spans="2:26" ht="12.75" customHeight="1">
      <c r="C294" s="37"/>
      <c r="D294" s="37"/>
      <c r="E294" s="37"/>
      <c r="F294" s="37"/>
      <c r="G294" s="37"/>
      <c r="H294" s="38"/>
      <c r="I294" s="38"/>
      <c r="K294" s="38"/>
      <c r="M294" s="37"/>
      <c r="N294" s="44"/>
      <c r="O294" s="44"/>
      <c r="P294" s="44"/>
      <c r="Q294" s="44"/>
      <c r="R294" s="44"/>
      <c r="S294" s="37"/>
      <c r="T294" s="37"/>
      <c r="U294" s="37"/>
      <c r="V294" s="37"/>
      <c r="W294" s="37"/>
      <c r="X294" s="37"/>
      <c r="Y294" s="37"/>
      <c r="Z294" s="37"/>
    </row>
    <row r="295" spans="2:26" ht="12.75" customHeight="1">
      <c r="B295" s="174"/>
      <c r="C295" s="37"/>
      <c r="D295" s="37"/>
      <c r="E295" s="37"/>
      <c r="F295" s="37"/>
      <c r="G295" s="37"/>
      <c r="H295" s="38"/>
      <c r="I295" s="44"/>
      <c r="J295" s="37"/>
      <c r="K295" s="38"/>
      <c r="L295" s="37"/>
      <c r="M295" s="37"/>
      <c r="N295" s="44"/>
      <c r="O295" s="44"/>
      <c r="P295" s="44"/>
      <c r="Q295" s="44"/>
      <c r="R295" s="44"/>
      <c r="S295" s="37"/>
    </row>
    <row r="296" spans="2:26" ht="12.75" customHeight="1">
      <c r="C296" s="37"/>
      <c r="D296" s="37"/>
      <c r="E296" s="37"/>
      <c r="F296" s="37"/>
      <c r="G296" s="37"/>
      <c r="I296" s="37"/>
      <c r="L296" s="37"/>
      <c r="N296" s="44"/>
      <c r="O296" s="44"/>
      <c r="P296" s="44"/>
      <c r="Q296" s="44"/>
      <c r="R296" s="44"/>
      <c r="T296" s="37"/>
      <c r="U296" s="37"/>
      <c r="V296" s="37"/>
      <c r="W296" s="37"/>
      <c r="X296" s="37"/>
      <c r="Y296" s="37"/>
      <c r="Z296" s="37"/>
    </row>
    <row r="297" spans="2:26" ht="12.75" customHeight="1">
      <c r="B297" s="174"/>
      <c r="C297" s="37"/>
      <c r="D297" s="37"/>
      <c r="E297" s="37"/>
      <c r="F297" s="37"/>
      <c r="G297" s="37"/>
      <c r="I297" s="37"/>
      <c r="J297" s="37"/>
      <c r="L297" s="37"/>
      <c r="M297" s="37"/>
      <c r="N297" s="44"/>
      <c r="O297" s="44"/>
      <c r="P297" s="44"/>
      <c r="Q297" s="44"/>
      <c r="R297" s="44"/>
      <c r="S297" s="37"/>
      <c r="T297" s="37"/>
      <c r="U297" s="37"/>
      <c r="V297" s="37"/>
      <c r="W297" s="37"/>
      <c r="X297" s="37"/>
      <c r="Y297" s="37"/>
      <c r="Z297" s="37"/>
    </row>
    <row r="298" spans="2:26" ht="12.75" customHeight="1">
      <c r="B298" s="174"/>
      <c r="C298" s="37"/>
      <c r="D298" s="37"/>
      <c r="E298" s="37"/>
      <c r="F298" s="37"/>
      <c r="G298" s="37"/>
      <c r="I298" s="37"/>
      <c r="J298" s="37"/>
      <c r="L298" s="37"/>
      <c r="M298" s="37"/>
      <c r="N298" s="38"/>
      <c r="O298" s="38"/>
      <c r="P298" s="38"/>
      <c r="Q298" s="38"/>
      <c r="R298" s="38"/>
      <c r="S298" s="37"/>
      <c r="T298" s="37"/>
      <c r="U298" s="37"/>
      <c r="V298" s="37"/>
      <c r="W298" s="37"/>
      <c r="X298" s="37"/>
      <c r="Y298" s="37"/>
      <c r="Z298" s="37"/>
    </row>
    <row r="299" spans="2:26" ht="12.75" customHeight="1">
      <c r="B299" s="174"/>
      <c r="C299" s="37"/>
      <c r="D299" s="37"/>
      <c r="E299" s="37"/>
      <c r="F299" s="37"/>
      <c r="G299" s="37"/>
      <c r="I299" s="37"/>
      <c r="J299" s="37"/>
      <c r="L299" s="37"/>
      <c r="M299" s="37"/>
      <c r="N299" s="44"/>
      <c r="O299" s="44"/>
      <c r="P299" s="44"/>
      <c r="Q299" s="44"/>
      <c r="R299" s="44"/>
      <c r="S299" s="37"/>
      <c r="T299" s="37"/>
      <c r="U299" s="37"/>
      <c r="V299" s="37"/>
      <c r="W299" s="37"/>
      <c r="X299" s="37"/>
      <c r="Y299" s="37"/>
      <c r="Z299" s="37"/>
    </row>
    <row r="300" spans="2:26" ht="12.75" customHeight="1">
      <c r="C300" s="37"/>
      <c r="D300" s="37"/>
      <c r="E300" s="37"/>
      <c r="F300" s="37"/>
      <c r="G300" s="37"/>
      <c r="I300" s="37"/>
      <c r="J300" s="37"/>
      <c r="L300" s="37"/>
      <c r="M300" s="37"/>
      <c r="N300" s="44"/>
      <c r="O300" s="44"/>
      <c r="P300" s="44"/>
      <c r="Q300" s="44"/>
      <c r="R300" s="44"/>
      <c r="S300" s="37"/>
      <c r="T300" s="37"/>
      <c r="U300" s="37"/>
      <c r="V300" s="37"/>
      <c r="W300" s="37"/>
      <c r="X300" s="37"/>
      <c r="Y300" s="37"/>
      <c r="Z300" s="37"/>
    </row>
    <row r="301" spans="2:26" ht="12.75" customHeight="1">
      <c r="C301" s="37"/>
      <c r="D301" s="37"/>
      <c r="E301" s="37"/>
      <c r="F301" s="37"/>
      <c r="G301" s="37"/>
      <c r="I301" s="37"/>
      <c r="J301" s="37"/>
      <c r="L301" s="37"/>
      <c r="M301" s="37"/>
      <c r="N301" s="44"/>
      <c r="O301" s="44"/>
      <c r="P301" s="44"/>
      <c r="Q301" s="44"/>
      <c r="R301" s="44"/>
      <c r="S301" s="37"/>
    </row>
    <row r="302" spans="2:26" ht="12.75" customHeight="1">
      <c r="B302" s="174"/>
      <c r="C302" s="37"/>
      <c r="D302" s="37"/>
      <c r="E302" s="37"/>
      <c r="F302" s="37"/>
      <c r="G302" s="37"/>
      <c r="I302" s="37"/>
      <c r="J302" s="37"/>
      <c r="L302" s="37"/>
      <c r="N302" s="44"/>
      <c r="O302" s="44"/>
      <c r="P302" s="44"/>
      <c r="Q302" s="44"/>
      <c r="R302" s="44"/>
      <c r="T302" s="37"/>
      <c r="U302" s="37"/>
      <c r="V302" s="37"/>
      <c r="W302" s="37"/>
      <c r="X302" s="37"/>
      <c r="Y302" s="37"/>
      <c r="Z302" s="37"/>
    </row>
    <row r="303" spans="2:26" ht="12.75" customHeight="1">
      <c r="B303" s="174"/>
      <c r="C303" s="37"/>
      <c r="D303" s="37"/>
      <c r="E303" s="37"/>
      <c r="F303" s="37"/>
      <c r="G303" s="37"/>
      <c r="I303" s="37"/>
      <c r="J303" s="37"/>
      <c r="L303" s="37"/>
      <c r="M303" s="37"/>
      <c r="N303" s="44"/>
      <c r="O303" s="44"/>
      <c r="P303" s="44"/>
      <c r="Q303" s="44"/>
      <c r="R303" s="44"/>
      <c r="S303" s="37"/>
      <c r="T303" s="37"/>
      <c r="U303" s="37"/>
      <c r="V303" s="37"/>
      <c r="W303" s="37"/>
      <c r="X303" s="37"/>
      <c r="Y303" s="37"/>
      <c r="Z303" s="37"/>
    </row>
    <row r="304" spans="2:26" ht="12.75" customHeight="1">
      <c r="B304" s="174"/>
      <c r="C304" s="37"/>
      <c r="D304" s="37"/>
      <c r="E304" s="37"/>
      <c r="F304" s="37"/>
      <c r="G304" s="37"/>
      <c r="I304" s="37"/>
      <c r="J304" s="37"/>
      <c r="L304" s="37"/>
      <c r="M304" s="37"/>
      <c r="N304" s="44"/>
      <c r="O304" s="44"/>
      <c r="P304" s="44"/>
      <c r="Q304" s="44"/>
      <c r="R304" s="44"/>
      <c r="S304" s="37"/>
      <c r="T304" s="37"/>
      <c r="U304" s="37"/>
      <c r="V304" s="37"/>
      <c r="W304" s="37"/>
      <c r="X304" s="37"/>
      <c r="Y304" s="37"/>
      <c r="Z304" s="37"/>
    </row>
    <row r="305" spans="2:26" ht="12.75" customHeight="1">
      <c r="B305" s="174"/>
      <c r="C305" s="37"/>
      <c r="D305" s="37"/>
      <c r="E305" s="37"/>
      <c r="F305" s="37"/>
      <c r="G305" s="37"/>
      <c r="I305" s="37"/>
      <c r="J305" s="37"/>
      <c r="L305" s="37"/>
      <c r="M305" s="37"/>
      <c r="N305" s="44"/>
      <c r="O305" s="44"/>
      <c r="P305" s="44"/>
      <c r="Q305" s="44"/>
      <c r="R305" s="44"/>
      <c r="S305" s="37"/>
      <c r="T305" s="37"/>
      <c r="U305" s="37"/>
      <c r="V305" s="37"/>
      <c r="W305" s="37"/>
      <c r="X305" s="37"/>
      <c r="Y305" s="37"/>
      <c r="Z305" s="37"/>
    </row>
    <row r="306" spans="2:26" ht="12.75" customHeight="1">
      <c r="B306" s="174"/>
      <c r="C306" s="37"/>
      <c r="D306" s="37"/>
      <c r="E306" s="37"/>
      <c r="F306" s="37"/>
      <c r="G306" s="37"/>
      <c r="I306" s="37"/>
      <c r="J306" s="37"/>
      <c r="L306" s="37"/>
      <c r="M306" s="37"/>
      <c r="N306" s="44"/>
      <c r="O306" s="44"/>
      <c r="P306" s="44"/>
      <c r="Q306" s="44"/>
      <c r="R306" s="44"/>
      <c r="S306" s="37"/>
      <c r="T306" s="37"/>
      <c r="U306" s="37"/>
      <c r="V306" s="37"/>
      <c r="W306" s="37"/>
      <c r="X306" s="37"/>
      <c r="Y306" s="37"/>
      <c r="Z306" s="37"/>
    </row>
    <row r="307" spans="2:26" ht="12.75" customHeight="1">
      <c r="C307" s="37"/>
      <c r="D307" s="37"/>
      <c r="E307" s="37"/>
      <c r="F307" s="37"/>
      <c r="G307" s="37"/>
      <c r="I307" s="37"/>
      <c r="J307" s="37"/>
      <c r="L307" s="37"/>
      <c r="M307" s="37"/>
      <c r="N307" s="44"/>
      <c r="O307" s="44"/>
      <c r="P307" s="44"/>
      <c r="Q307" s="44"/>
      <c r="R307" s="44"/>
      <c r="S307" s="37"/>
      <c r="T307" s="37"/>
      <c r="U307" s="37"/>
      <c r="V307" s="37"/>
      <c r="W307" s="37"/>
      <c r="X307" s="37"/>
      <c r="Y307" s="37"/>
      <c r="Z307" s="37"/>
    </row>
    <row r="308" spans="2:26" ht="12.75" customHeight="1">
      <c r="C308" s="37"/>
      <c r="D308" s="37"/>
      <c r="E308" s="37"/>
      <c r="F308" s="37"/>
      <c r="G308" s="37"/>
      <c r="I308" s="37"/>
      <c r="J308" s="37"/>
      <c r="L308" s="37"/>
      <c r="M308" s="37"/>
      <c r="N308" s="44"/>
      <c r="O308" s="44"/>
      <c r="P308" s="44"/>
      <c r="Q308" s="44"/>
      <c r="R308" s="44"/>
      <c r="S308" s="37"/>
      <c r="T308" s="37"/>
      <c r="U308" s="37"/>
      <c r="V308" s="37"/>
      <c r="W308" s="37"/>
      <c r="X308" s="37"/>
      <c r="Y308" s="37"/>
      <c r="Z308" s="37"/>
    </row>
    <row r="309" spans="2:26" ht="12.75" customHeight="1">
      <c r="C309" s="37"/>
      <c r="D309" s="37"/>
      <c r="E309" s="37"/>
      <c r="F309" s="37"/>
      <c r="G309" s="37"/>
      <c r="I309" s="37"/>
      <c r="J309" s="37"/>
      <c r="L309" s="37"/>
      <c r="M309" s="37"/>
      <c r="N309" s="38"/>
      <c r="O309" s="38"/>
      <c r="P309" s="38"/>
      <c r="Q309" s="38"/>
      <c r="R309" s="38"/>
      <c r="S309" s="37"/>
      <c r="T309" s="37"/>
      <c r="U309" s="37"/>
      <c r="V309" s="37"/>
      <c r="W309" s="37"/>
      <c r="X309" s="37"/>
      <c r="Y309" s="37"/>
      <c r="Z309" s="37"/>
    </row>
    <row r="310" spans="2:26" ht="12.75" customHeight="1">
      <c r="B310" s="174"/>
      <c r="C310" s="37"/>
      <c r="D310" s="37"/>
      <c r="E310" s="37"/>
      <c r="F310" s="37"/>
      <c r="G310" s="37"/>
      <c r="I310" s="37"/>
      <c r="J310" s="37"/>
      <c r="L310" s="37"/>
      <c r="M310" s="37"/>
      <c r="N310" s="38"/>
      <c r="O310" s="38"/>
      <c r="P310" s="38"/>
      <c r="Q310" s="38"/>
      <c r="R310" s="38"/>
      <c r="S310" s="37"/>
      <c r="T310" s="37"/>
      <c r="U310" s="37"/>
      <c r="V310" s="37"/>
      <c r="W310" s="37"/>
      <c r="X310" s="37"/>
      <c r="Y310" s="37"/>
      <c r="Z310" s="37"/>
    </row>
    <row r="311" spans="2:26" ht="12.75" customHeight="1">
      <c r="B311" s="174"/>
      <c r="C311" s="37"/>
      <c r="D311" s="37"/>
      <c r="E311" s="37"/>
      <c r="F311" s="37"/>
      <c r="G311" s="37"/>
      <c r="I311" s="37"/>
      <c r="J311" s="37"/>
      <c r="L311" s="37"/>
      <c r="M311" s="37"/>
      <c r="N311" s="38"/>
      <c r="O311" s="38"/>
      <c r="P311" s="38"/>
      <c r="Q311" s="38"/>
      <c r="R311" s="38"/>
      <c r="S311" s="37"/>
      <c r="T311" s="37"/>
      <c r="U311" s="37"/>
      <c r="V311" s="37"/>
      <c r="W311" s="37"/>
      <c r="X311" s="37"/>
      <c r="Y311" s="37"/>
      <c r="Z311" s="37"/>
    </row>
    <row r="312" spans="2:26" ht="12.75" customHeight="1">
      <c r="B312" s="174"/>
      <c r="C312" s="37"/>
      <c r="D312" s="37"/>
      <c r="E312" s="37"/>
      <c r="F312" s="37"/>
      <c r="G312" s="37"/>
      <c r="I312" s="37"/>
      <c r="J312" s="37"/>
      <c r="L312" s="37"/>
      <c r="M312" s="37"/>
      <c r="N312" s="38"/>
      <c r="O312" s="38"/>
      <c r="P312" s="38"/>
      <c r="Q312" s="38"/>
      <c r="R312" s="38"/>
      <c r="S312" s="37"/>
    </row>
    <row r="313" spans="2:26" ht="12.75" customHeight="1">
      <c r="C313" s="37"/>
      <c r="D313" s="37"/>
      <c r="E313" s="37"/>
      <c r="F313" s="37"/>
      <c r="G313" s="37"/>
      <c r="I313" s="37"/>
      <c r="J313" s="37"/>
      <c r="L313" s="37"/>
      <c r="N313" s="44"/>
      <c r="O313" s="44"/>
      <c r="P313" s="44"/>
      <c r="Q313" s="44"/>
      <c r="R313" s="44"/>
    </row>
    <row r="314" spans="2:26" ht="12.75" customHeight="1">
      <c r="C314" s="37"/>
      <c r="D314" s="37"/>
      <c r="E314" s="37"/>
      <c r="F314" s="37"/>
      <c r="G314" s="37"/>
      <c r="I314" s="37"/>
      <c r="J314" s="37"/>
      <c r="L314" s="37"/>
      <c r="N314" s="37"/>
      <c r="O314" s="37"/>
      <c r="P314" s="37"/>
      <c r="Q314" s="37"/>
      <c r="R314" s="37"/>
    </row>
    <row r="315" spans="2:26" ht="12.75" customHeight="1">
      <c r="C315" s="37"/>
      <c r="D315" s="37"/>
      <c r="E315" s="37"/>
      <c r="F315" s="37"/>
      <c r="G315" s="37"/>
      <c r="I315" s="37"/>
      <c r="J315" s="37"/>
      <c r="L315" s="37"/>
      <c r="N315" s="37"/>
      <c r="O315" s="37"/>
      <c r="P315" s="37"/>
      <c r="Q315" s="37"/>
      <c r="R315" s="37"/>
    </row>
    <row r="316" spans="2:26" ht="12.75" customHeight="1">
      <c r="C316" s="37"/>
      <c r="D316" s="37"/>
      <c r="E316" s="37"/>
      <c r="F316" s="37"/>
      <c r="G316" s="37"/>
      <c r="I316" s="37"/>
      <c r="J316" s="37"/>
      <c r="L316" s="37"/>
      <c r="N316" s="37"/>
      <c r="O316" s="37"/>
      <c r="P316" s="37"/>
      <c r="Q316" s="37"/>
      <c r="R316" s="37"/>
      <c r="T316" s="37"/>
      <c r="U316" s="37"/>
      <c r="V316" s="37"/>
      <c r="W316" s="37"/>
      <c r="X316" s="37"/>
      <c r="Y316" s="37"/>
      <c r="Z316" s="37"/>
    </row>
    <row r="317" spans="2:26" ht="12.75" customHeight="1">
      <c r="B317" s="174"/>
      <c r="C317" s="37"/>
      <c r="D317" s="37"/>
      <c r="E317" s="37"/>
      <c r="F317" s="37"/>
      <c r="G317" s="37"/>
      <c r="I317" s="37"/>
      <c r="J317" s="37"/>
      <c r="L317" s="37"/>
      <c r="M317" s="37"/>
      <c r="N317" s="37"/>
      <c r="O317" s="37"/>
      <c r="P317" s="37"/>
      <c r="Q317" s="37"/>
      <c r="R317" s="37"/>
      <c r="S317" s="37"/>
    </row>
    <row r="318" spans="2:26" ht="12.75" customHeight="1">
      <c r="C318" s="37"/>
      <c r="D318" s="37"/>
      <c r="E318" s="37"/>
      <c r="F318" s="37"/>
      <c r="G318" s="37"/>
      <c r="H318" s="37"/>
      <c r="N318" s="37"/>
      <c r="O318" s="37"/>
      <c r="P318" s="37"/>
      <c r="Q318" s="37"/>
      <c r="R318" s="37"/>
    </row>
    <row r="319" spans="2:26" ht="12.75" customHeight="1">
      <c r="C319" s="37"/>
      <c r="D319" s="37"/>
      <c r="E319" s="37"/>
      <c r="F319" s="37"/>
      <c r="G319" s="37"/>
      <c r="H319" s="37"/>
      <c r="J319" s="37"/>
      <c r="K319" s="37"/>
      <c r="N319" s="37"/>
      <c r="O319" s="37"/>
      <c r="P319" s="37"/>
      <c r="Q319" s="37"/>
      <c r="R319" s="37"/>
    </row>
    <row r="320" spans="2:26" ht="12.75" customHeight="1">
      <c r="C320" s="37"/>
      <c r="D320" s="37"/>
      <c r="E320" s="37"/>
      <c r="F320" s="37"/>
      <c r="G320" s="37"/>
      <c r="H320" s="37"/>
      <c r="J320" s="37"/>
      <c r="K320" s="37"/>
      <c r="N320" s="37"/>
      <c r="O320" s="37"/>
      <c r="P320" s="37"/>
      <c r="Q320" s="37"/>
      <c r="R320" s="37"/>
    </row>
    <row r="321" spans="2:18" ht="12.75" customHeight="1">
      <c r="C321" s="37"/>
      <c r="D321" s="37"/>
      <c r="E321" s="37"/>
      <c r="F321" s="37"/>
      <c r="G321" s="37"/>
      <c r="H321" s="37"/>
      <c r="J321" s="37"/>
      <c r="K321" s="37"/>
      <c r="N321" s="37"/>
      <c r="O321" s="37"/>
      <c r="P321" s="37"/>
      <c r="Q321" s="37"/>
      <c r="R321" s="37"/>
    </row>
    <row r="322" spans="2:18" ht="12.75" customHeight="1">
      <c r="B322" s="174"/>
      <c r="C322" s="37"/>
      <c r="D322" s="37"/>
      <c r="E322" s="37"/>
      <c r="F322" s="37"/>
      <c r="G322" s="37"/>
      <c r="H322" s="37"/>
      <c r="N322" s="37"/>
      <c r="O322" s="37"/>
      <c r="P322" s="37"/>
      <c r="Q322" s="37"/>
      <c r="R322" s="37"/>
    </row>
    <row r="323" spans="2:18" ht="12.75" customHeight="1">
      <c r="C323" s="37"/>
      <c r="D323" s="37"/>
      <c r="E323" s="37"/>
      <c r="F323" s="37"/>
      <c r="G323" s="37"/>
      <c r="H323" s="37"/>
      <c r="N323" s="37"/>
      <c r="O323" s="37"/>
      <c r="P323" s="37"/>
      <c r="Q323" s="37"/>
      <c r="R323" s="37"/>
    </row>
    <row r="324" spans="2:18" ht="12.75" customHeight="1">
      <c r="C324" s="37"/>
      <c r="D324" s="37"/>
      <c r="E324" s="37"/>
      <c r="F324" s="37"/>
      <c r="G324" s="37"/>
      <c r="H324" s="37"/>
      <c r="N324" s="37"/>
      <c r="O324" s="37"/>
      <c r="P324" s="37"/>
      <c r="Q324" s="37"/>
      <c r="R324" s="37"/>
    </row>
    <row r="325" spans="2:18" ht="12.75" customHeight="1">
      <c r="C325" s="37"/>
      <c r="D325" s="37"/>
      <c r="E325" s="37"/>
      <c r="F325" s="37"/>
      <c r="G325" s="37"/>
      <c r="H325" s="37"/>
      <c r="N325" s="37"/>
      <c r="O325" s="37"/>
      <c r="P325" s="37"/>
      <c r="Q325" s="37"/>
      <c r="R325" s="37"/>
    </row>
    <row r="326" spans="2:18" ht="12.75" customHeight="1">
      <c r="C326" s="37"/>
      <c r="D326" s="37"/>
      <c r="E326" s="37"/>
      <c r="F326" s="37"/>
      <c r="G326" s="37"/>
      <c r="H326" s="37"/>
      <c r="N326" s="37"/>
      <c r="O326" s="37"/>
      <c r="P326" s="37"/>
      <c r="Q326" s="37"/>
      <c r="R326" s="37"/>
    </row>
    <row r="327" spans="2:18" ht="12.75" customHeight="1">
      <c r="B327" s="174"/>
      <c r="C327" s="37"/>
      <c r="D327" s="37"/>
      <c r="E327" s="37"/>
      <c r="F327" s="37"/>
      <c r="G327" s="37"/>
      <c r="H327" s="37"/>
      <c r="N327" s="37"/>
      <c r="O327" s="37"/>
      <c r="P327" s="37"/>
      <c r="Q327" s="37"/>
      <c r="R327" s="37"/>
    </row>
    <row r="328" spans="2:18" ht="12.75" customHeight="1">
      <c r="C328" s="37"/>
      <c r="D328" s="37"/>
      <c r="E328" s="37"/>
      <c r="F328" s="37"/>
      <c r="G328" s="37"/>
      <c r="H328" s="37"/>
      <c r="N328" s="37"/>
      <c r="O328" s="37"/>
      <c r="P328" s="37"/>
      <c r="Q328" s="37"/>
      <c r="R328" s="37"/>
    </row>
    <row r="329" spans="2:18" ht="12.75" customHeight="1">
      <c r="B329" s="174"/>
      <c r="C329" s="37"/>
      <c r="D329" s="37"/>
      <c r="E329" s="37"/>
      <c r="F329" s="37"/>
      <c r="G329" s="37"/>
      <c r="H329" s="37"/>
      <c r="N329" s="37"/>
      <c r="O329" s="37"/>
      <c r="P329" s="37"/>
      <c r="Q329" s="37"/>
      <c r="R329" s="37"/>
    </row>
    <row r="330" spans="2:18" ht="12.75" customHeight="1">
      <c r="B330" s="174"/>
      <c r="C330" s="37"/>
      <c r="D330" s="37"/>
      <c r="E330" s="37"/>
      <c r="F330" s="37"/>
      <c r="G330" s="37"/>
      <c r="H330" s="37"/>
      <c r="N330" s="37"/>
      <c r="O330" s="37"/>
      <c r="P330" s="37"/>
      <c r="Q330" s="37"/>
      <c r="R330" s="37"/>
    </row>
    <row r="331" spans="2:18" ht="12.75" customHeight="1">
      <c r="B331" s="174"/>
      <c r="C331" s="37"/>
      <c r="D331" s="37"/>
      <c r="E331" s="37"/>
      <c r="F331" s="37"/>
      <c r="G331" s="37"/>
      <c r="H331" s="37"/>
      <c r="N331" s="37"/>
      <c r="O331" s="37"/>
      <c r="P331" s="37"/>
      <c r="Q331" s="37"/>
      <c r="R331" s="37"/>
    </row>
    <row r="332" spans="2:18" ht="12.75" customHeight="1">
      <c r="B332" s="174"/>
      <c r="C332" s="37"/>
      <c r="D332" s="37"/>
      <c r="E332" s="37"/>
      <c r="F332" s="37"/>
      <c r="G332" s="37"/>
      <c r="H332" s="37"/>
      <c r="N332" s="37"/>
      <c r="O332" s="37"/>
      <c r="P332" s="37"/>
      <c r="Q332" s="37"/>
      <c r="R332" s="37"/>
    </row>
    <row r="333" spans="2:18" ht="12.75" customHeight="1">
      <c r="B333" s="174"/>
      <c r="C333" s="37"/>
      <c r="D333" s="37"/>
      <c r="E333" s="37"/>
      <c r="F333" s="37"/>
      <c r="G333" s="37"/>
      <c r="H333" s="37"/>
      <c r="N333" s="37"/>
      <c r="O333" s="37"/>
      <c r="P333" s="37"/>
      <c r="Q333" s="37"/>
      <c r="R333" s="37"/>
    </row>
    <row r="334" spans="2:18" ht="12.75" customHeight="1">
      <c r="B334" s="174"/>
      <c r="C334" s="37"/>
      <c r="D334" s="37"/>
      <c r="E334" s="37"/>
      <c r="F334" s="37"/>
      <c r="G334" s="37"/>
      <c r="H334" s="37"/>
      <c r="N334" s="37"/>
      <c r="O334" s="37"/>
      <c r="P334" s="37"/>
      <c r="Q334" s="37"/>
      <c r="R334" s="37"/>
    </row>
    <row r="335" spans="2:18" ht="12.75" customHeight="1">
      <c r="C335" s="37"/>
      <c r="D335" s="37"/>
      <c r="E335" s="37"/>
      <c r="F335" s="37"/>
      <c r="G335" s="37"/>
      <c r="H335" s="37"/>
      <c r="N335" s="37"/>
      <c r="O335" s="37"/>
      <c r="P335" s="37"/>
      <c r="Q335" s="37"/>
      <c r="R335" s="37"/>
    </row>
    <row r="336" spans="2:18" ht="12.75" customHeight="1">
      <c r="C336" s="37"/>
      <c r="D336" s="37"/>
      <c r="E336" s="37"/>
      <c r="F336" s="37"/>
      <c r="G336" s="37"/>
      <c r="H336" s="37"/>
      <c r="N336" s="37"/>
      <c r="O336" s="37"/>
      <c r="P336" s="37"/>
      <c r="Q336" s="37"/>
      <c r="R336" s="37"/>
    </row>
    <row r="337" spans="2:18" ht="12.75" customHeight="1">
      <c r="D337" s="37"/>
      <c r="E337" s="37"/>
      <c r="F337" s="37"/>
      <c r="G337" s="37"/>
      <c r="H337" s="37"/>
    </row>
    <row r="338" spans="2:18" ht="12.75" customHeight="1">
      <c r="D338" s="37"/>
      <c r="E338" s="37"/>
      <c r="F338" s="37"/>
      <c r="G338" s="37"/>
      <c r="H338" s="37"/>
      <c r="N338" s="37"/>
      <c r="O338" s="37"/>
      <c r="P338" s="37"/>
      <c r="Q338" s="37"/>
      <c r="R338" s="37"/>
    </row>
    <row r="339" spans="2:18" ht="12.75" customHeight="1">
      <c r="B339" s="174"/>
      <c r="C339" s="37"/>
      <c r="D339" s="37"/>
      <c r="E339" s="37"/>
      <c r="F339" s="37"/>
      <c r="G339" s="37"/>
      <c r="H339" s="37"/>
      <c r="N339" s="37"/>
      <c r="O339" s="37"/>
      <c r="P339" s="37"/>
      <c r="Q339" s="37"/>
      <c r="R339" s="37"/>
    </row>
    <row r="340" spans="2:18" ht="12.75" customHeight="1">
      <c r="C340" s="37"/>
      <c r="D340" s="37"/>
      <c r="E340" s="37"/>
      <c r="F340" s="37"/>
      <c r="G340" s="37"/>
      <c r="H340" s="37"/>
      <c r="N340" s="37"/>
      <c r="O340" s="37"/>
      <c r="P340" s="37"/>
      <c r="Q340" s="37"/>
      <c r="R340" s="37"/>
    </row>
    <row r="341" spans="2:18" ht="12.75" customHeight="1">
      <c r="D341" s="37"/>
      <c r="E341" s="37"/>
      <c r="F341" s="37"/>
      <c r="G341" s="37"/>
      <c r="H341" s="37"/>
      <c r="N341" s="37"/>
      <c r="O341" s="37"/>
      <c r="P341" s="37"/>
      <c r="Q341" s="37"/>
      <c r="R341" s="37"/>
    </row>
    <row r="342" spans="2:18" ht="12.75" customHeight="1">
      <c r="D342" s="37"/>
      <c r="E342" s="37"/>
      <c r="F342" s="37"/>
      <c r="G342" s="37"/>
      <c r="H342" s="37"/>
      <c r="N342" s="37"/>
      <c r="O342" s="37"/>
      <c r="P342" s="37"/>
      <c r="Q342" s="37"/>
      <c r="R342" s="37"/>
    </row>
    <row r="343" spans="2:18" ht="12.75" customHeight="1">
      <c r="D343" s="37"/>
      <c r="E343" s="37"/>
      <c r="F343" s="37"/>
      <c r="G343" s="37"/>
      <c r="H343" s="37"/>
    </row>
    <row r="344" spans="2:18" ht="12.75" customHeight="1">
      <c r="D344" s="37"/>
      <c r="E344" s="37"/>
      <c r="F344" s="37"/>
      <c r="G344" s="37"/>
      <c r="H344" s="37"/>
      <c r="N344" s="37"/>
      <c r="O344" s="37"/>
      <c r="P344" s="37"/>
      <c r="Q344" s="37"/>
      <c r="R344" s="37"/>
    </row>
    <row r="345" spans="2:18" ht="12.75" customHeight="1">
      <c r="C345" s="37"/>
      <c r="D345" s="37"/>
      <c r="E345" s="37"/>
      <c r="F345" s="37"/>
      <c r="G345" s="37"/>
      <c r="H345" s="37"/>
      <c r="N345" s="37"/>
      <c r="O345" s="37"/>
      <c r="P345" s="37"/>
      <c r="Q345" s="37"/>
      <c r="R345" s="37"/>
    </row>
    <row r="346" spans="2:18" ht="12.75" customHeight="1">
      <c r="D346" s="37"/>
      <c r="E346" s="37"/>
      <c r="F346" s="37"/>
      <c r="G346" s="37"/>
      <c r="H346" s="37"/>
      <c r="N346" s="37"/>
      <c r="O346" s="37"/>
      <c r="P346" s="37"/>
      <c r="Q346" s="37"/>
      <c r="R346" s="37"/>
    </row>
    <row r="347" spans="2:18" ht="12.75" customHeight="1">
      <c r="C347" s="37"/>
      <c r="D347" s="37"/>
      <c r="E347" s="37"/>
      <c r="F347" s="37"/>
      <c r="G347" s="37"/>
      <c r="H347" s="37"/>
      <c r="N347" s="37"/>
      <c r="O347" s="37"/>
      <c r="P347" s="37"/>
      <c r="Q347" s="37"/>
      <c r="R347" s="37"/>
    </row>
    <row r="348" spans="2:18" ht="12.75" customHeight="1">
      <c r="C348" s="37"/>
      <c r="D348" s="37"/>
      <c r="E348" s="37"/>
      <c r="F348" s="37"/>
      <c r="G348" s="37"/>
      <c r="H348" s="37"/>
      <c r="N348" s="37"/>
      <c r="O348" s="37"/>
      <c r="P348" s="37"/>
      <c r="Q348" s="37"/>
      <c r="R348" s="37"/>
    </row>
    <row r="349" spans="2:18" ht="12.75" customHeight="1">
      <c r="C349" s="37"/>
      <c r="D349" s="37"/>
      <c r="E349" s="37"/>
      <c r="F349" s="37"/>
      <c r="G349" s="37"/>
      <c r="H349" s="37"/>
      <c r="N349" s="37"/>
      <c r="O349" s="37"/>
      <c r="P349" s="37"/>
      <c r="Q349" s="37"/>
      <c r="R349" s="37"/>
    </row>
    <row r="350" spans="2:18" ht="12.75" customHeight="1">
      <c r="C350" s="37"/>
      <c r="D350" s="37"/>
      <c r="E350" s="37"/>
      <c r="F350" s="37"/>
      <c r="G350" s="37"/>
      <c r="H350" s="37"/>
      <c r="N350" s="37"/>
      <c r="O350" s="37"/>
      <c r="P350" s="37"/>
      <c r="Q350" s="37"/>
      <c r="R350" s="37"/>
    </row>
    <row r="351" spans="2:18" ht="12.75" customHeight="1">
      <c r="C351" s="37"/>
      <c r="D351" s="37"/>
      <c r="E351" s="37"/>
      <c r="F351" s="37"/>
      <c r="G351" s="37"/>
      <c r="H351" s="37"/>
      <c r="N351" s="37"/>
      <c r="O351" s="37"/>
      <c r="P351" s="37"/>
      <c r="Q351" s="37"/>
      <c r="R351" s="37"/>
    </row>
    <row r="352" spans="2:18" ht="12.75" customHeight="1">
      <c r="C352" s="37"/>
      <c r="D352" s="37"/>
      <c r="E352" s="37"/>
      <c r="F352" s="37"/>
      <c r="G352" s="37"/>
      <c r="H352" s="37"/>
      <c r="N352" s="37"/>
      <c r="O352" s="37"/>
      <c r="P352" s="37"/>
      <c r="Q352" s="37"/>
      <c r="R352" s="37"/>
    </row>
    <row r="353" spans="3:18" ht="12.75" customHeight="1">
      <c r="D353" s="37"/>
      <c r="E353" s="37"/>
      <c r="F353" s="37"/>
      <c r="G353" s="37"/>
      <c r="H353" s="37"/>
      <c r="N353" s="37"/>
      <c r="O353" s="37"/>
      <c r="P353" s="37"/>
      <c r="Q353" s="37"/>
      <c r="R353" s="37"/>
    </row>
    <row r="354" spans="3:18" ht="12.75" customHeight="1">
      <c r="D354" s="37"/>
      <c r="E354" s="37"/>
      <c r="F354" s="37"/>
      <c r="G354" s="37"/>
      <c r="H354" s="37"/>
    </row>
    <row r="357" spans="3:18" ht="12.75" customHeight="1">
      <c r="C357" s="37"/>
      <c r="D357" s="37"/>
      <c r="E357" s="37"/>
      <c r="F357" s="37"/>
      <c r="G357" s="37"/>
      <c r="H357" s="37"/>
      <c r="J357" s="37"/>
      <c r="K357" s="37"/>
    </row>
    <row r="358" spans="3:18" ht="12.75" customHeight="1">
      <c r="N358" s="37"/>
      <c r="O358" s="37"/>
      <c r="P358" s="37"/>
      <c r="Q358" s="37"/>
      <c r="R358" s="37"/>
    </row>
  </sheetData>
  <mergeCells count="6">
    <mergeCell ref="H1:M1"/>
    <mergeCell ref="F2:G2"/>
    <mergeCell ref="A1:G1"/>
    <mergeCell ref="C2:D2"/>
    <mergeCell ref="L2:M2"/>
    <mergeCell ref="I2:J2"/>
  </mergeCells>
  <phoneticPr fontId="17" type="noConversion"/>
  <pageMargins left="0.75" right="0.65" top="0.7" bottom="1.1000000000000001" header="0.5" footer="0.5"/>
  <pageSetup paperSize="256" orientation="portrait" r:id="rId1"/>
  <headerFooter alignWithMargins="0"/>
  <rowBreaks count="1" manualBreakCount="1">
    <brk id="58"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
  <dimension ref="A1:AA39"/>
  <sheetViews>
    <sheetView showGridLines="0" defaultGridColor="0" colorId="22" workbookViewId="0">
      <selection activeCell="L17" sqref="L17"/>
    </sheetView>
  </sheetViews>
  <sheetFormatPr defaultColWidth="9.77734375" defaultRowHeight="12.75" customHeight="1"/>
  <cols>
    <col min="1" max="1" width="12.109375" customWidth="1"/>
    <col min="2" max="2" width="5.88671875" customWidth="1"/>
    <col min="3" max="3" width="10.5546875" customWidth="1"/>
    <col min="4" max="4" width="1.77734375" style="1429" customWidth="1"/>
    <col min="5" max="5" width="5.77734375" customWidth="1"/>
    <col min="6" max="6" width="10.77734375" customWidth="1"/>
    <col min="7" max="7" width="1.77734375" style="1429" customWidth="1"/>
    <col min="8" max="8" width="4.77734375" customWidth="1"/>
    <col min="9" max="9" width="9.109375" customWidth="1"/>
    <col min="10" max="10" width="1.6640625" style="1429" customWidth="1"/>
    <col min="11" max="11" width="4.77734375" customWidth="1"/>
    <col min="12" max="12" width="9.21875" customWidth="1"/>
    <col min="13" max="13" width="1.6640625" style="1429" customWidth="1"/>
    <col min="14" max="14" width="5.77734375" customWidth="1"/>
    <col min="15" max="15" width="9.77734375" customWidth="1"/>
    <col min="16" max="16" width="13.44140625" bestFit="1" customWidth="1"/>
  </cols>
  <sheetData>
    <row r="1" spans="1:27" s="631" customFormat="1" ht="15" customHeight="1">
      <c r="A1" s="1499" t="s">
        <v>583</v>
      </c>
      <c r="B1" s="1499"/>
      <c r="C1" s="1499"/>
      <c r="D1" s="1499"/>
      <c r="E1" s="1499"/>
      <c r="F1" s="1499"/>
      <c r="G1" s="1499"/>
      <c r="H1" s="1499"/>
      <c r="I1" s="1499"/>
      <c r="J1" s="1499"/>
      <c r="K1" s="1499"/>
      <c r="L1" s="1499"/>
      <c r="M1" s="1499"/>
      <c r="N1" s="1499"/>
      <c r="O1" s="1499"/>
    </row>
    <row r="2" spans="1:27" s="15" customFormat="1" ht="14.25" customHeight="1">
      <c r="A2" s="210"/>
      <c r="B2" s="1513" t="s">
        <v>193</v>
      </c>
      <c r="C2" s="1513"/>
      <c r="D2" s="1444"/>
      <c r="E2" s="1515" t="s">
        <v>175</v>
      </c>
      <c r="F2" s="1515"/>
      <c r="G2" s="1445"/>
      <c r="H2" s="1513" t="s">
        <v>72</v>
      </c>
      <c r="I2" s="1513"/>
      <c r="J2" s="1444"/>
      <c r="K2" s="1511" t="s">
        <v>438</v>
      </c>
      <c r="L2" s="1511"/>
      <c r="M2" s="1443"/>
      <c r="N2" s="1513" t="s">
        <v>12</v>
      </c>
      <c r="O2" s="1513"/>
    </row>
    <row r="3" spans="1:27" s="15" customFormat="1" ht="14.25" customHeight="1">
      <c r="A3" s="486"/>
      <c r="B3" s="1514"/>
      <c r="C3" s="1514"/>
      <c r="D3" s="1444"/>
      <c r="E3" s="1516"/>
      <c r="F3" s="1516"/>
      <c r="G3" s="1446"/>
      <c r="H3" s="1517"/>
      <c r="I3" s="1517"/>
      <c r="J3" s="1444"/>
      <c r="K3" s="1512"/>
      <c r="L3" s="1512"/>
      <c r="M3" s="1449"/>
      <c r="N3" s="1514"/>
      <c r="O3" s="1514"/>
      <c r="Q3" s="870"/>
      <c r="R3" s="870"/>
      <c r="S3" s="870"/>
      <c r="T3" s="870"/>
      <c r="U3" s="870"/>
      <c r="V3" s="870"/>
      <c r="W3" s="870"/>
      <c r="X3" s="870"/>
      <c r="Y3" s="870"/>
      <c r="Z3" s="870"/>
      <c r="AA3" s="870"/>
    </row>
    <row r="4" spans="1:27" s="15" customFormat="1" ht="14.25" customHeight="1">
      <c r="A4" s="487" t="s">
        <v>369</v>
      </c>
      <c r="B4" s="94" t="s">
        <v>75</v>
      </c>
      <c r="C4" s="94" t="s">
        <v>194</v>
      </c>
      <c r="D4" s="94"/>
      <c r="E4" s="94" t="s">
        <v>75</v>
      </c>
      <c r="F4" s="94" t="s">
        <v>194</v>
      </c>
      <c r="G4" s="94"/>
      <c r="H4" s="94" t="s">
        <v>75</v>
      </c>
      <c r="I4" s="94" t="s">
        <v>194</v>
      </c>
      <c r="J4" s="94"/>
      <c r="K4" s="94" t="s">
        <v>75</v>
      </c>
      <c r="L4" s="94" t="s">
        <v>194</v>
      </c>
      <c r="M4" s="94"/>
      <c r="N4" s="94" t="s">
        <v>75</v>
      </c>
      <c r="O4" s="94" t="s">
        <v>194</v>
      </c>
      <c r="Q4" s="870"/>
      <c r="R4" s="375"/>
      <c r="S4" s="375"/>
      <c r="T4" s="375"/>
      <c r="U4" s="375"/>
      <c r="V4" s="375"/>
      <c r="W4" s="375"/>
      <c r="X4" s="375"/>
      <c r="Y4" s="375"/>
      <c r="Z4" s="375"/>
      <c r="AA4" s="375"/>
    </row>
    <row r="5" spans="1:27" ht="14.25" customHeight="1">
      <c r="A5" s="666" t="s">
        <v>469</v>
      </c>
      <c r="B5" s="241">
        <v>30743</v>
      </c>
      <c r="C5" s="884">
        <v>1111424724</v>
      </c>
      <c r="D5" s="884"/>
      <c r="E5" s="241">
        <v>93562</v>
      </c>
      <c r="F5" s="884">
        <v>37830153</v>
      </c>
      <c r="G5" s="884"/>
      <c r="H5" s="241">
        <v>22410</v>
      </c>
      <c r="I5" s="884">
        <v>182871540</v>
      </c>
      <c r="J5" s="884"/>
      <c r="K5" s="241">
        <v>2630</v>
      </c>
      <c r="L5" s="884">
        <v>10615754</v>
      </c>
      <c r="M5" s="884"/>
      <c r="N5" s="241">
        <f t="shared" ref="N5:N16" si="0">B5+E5+H5+K5</f>
        <v>149345</v>
      </c>
      <c r="O5" s="884">
        <f t="shared" ref="O5:O16" si="1">C5+F5+I5+L5</f>
        <v>1342742171</v>
      </c>
      <c r="P5" s="866"/>
      <c r="Q5" s="866"/>
      <c r="R5" s="868"/>
      <c r="S5" s="868"/>
      <c r="T5" s="868"/>
      <c r="U5" s="868"/>
      <c r="V5" s="866"/>
      <c r="W5" s="868"/>
      <c r="X5" s="866"/>
      <c r="Y5" s="868"/>
      <c r="Z5" s="868"/>
      <c r="AA5" s="868"/>
    </row>
    <row r="6" spans="1:27" ht="14.25" customHeight="1">
      <c r="A6" s="666" t="s">
        <v>59</v>
      </c>
      <c r="B6" s="241">
        <v>1311</v>
      </c>
      <c r="C6" s="241">
        <v>179011104</v>
      </c>
      <c r="D6" s="241"/>
      <c r="E6" s="241">
        <v>5379</v>
      </c>
      <c r="F6" s="241">
        <v>1601921</v>
      </c>
      <c r="G6" s="241"/>
      <c r="H6" s="241">
        <v>908</v>
      </c>
      <c r="I6" s="241">
        <v>3550392</v>
      </c>
      <c r="J6" s="241"/>
      <c r="K6" s="241">
        <v>126</v>
      </c>
      <c r="L6" s="241">
        <v>141310</v>
      </c>
      <c r="M6" s="241"/>
      <c r="N6" s="241">
        <f t="shared" si="0"/>
        <v>7724</v>
      </c>
      <c r="O6" s="241">
        <f t="shared" si="1"/>
        <v>184304727</v>
      </c>
      <c r="P6" s="866"/>
      <c r="Q6" s="866"/>
      <c r="R6" s="868"/>
      <c r="S6" s="868"/>
      <c r="T6" s="868"/>
      <c r="U6" s="868"/>
      <c r="V6" s="868"/>
      <c r="W6" s="868"/>
      <c r="X6" s="866"/>
      <c r="Y6" s="868"/>
      <c r="Z6" s="868"/>
      <c r="AA6" s="868"/>
    </row>
    <row r="7" spans="1:27" ht="14.25" customHeight="1">
      <c r="A7" s="666" t="s">
        <v>470</v>
      </c>
      <c r="B7" s="241">
        <v>1640</v>
      </c>
      <c r="C7" s="241">
        <v>26250125</v>
      </c>
      <c r="D7" s="241"/>
      <c r="E7" s="241">
        <v>6568</v>
      </c>
      <c r="F7" s="241">
        <v>1839772</v>
      </c>
      <c r="G7" s="241"/>
      <c r="H7" s="241">
        <v>1057</v>
      </c>
      <c r="I7" s="241">
        <v>1116997</v>
      </c>
      <c r="J7" s="241"/>
      <c r="K7" s="241">
        <v>171</v>
      </c>
      <c r="L7" s="241">
        <v>384952</v>
      </c>
      <c r="M7" s="241"/>
      <c r="N7" s="241">
        <f t="shared" si="0"/>
        <v>9436</v>
      </c>
      <c r="O7" s="241">
        <f t="shared" si="1"/>
        <v>29591846</v>
      </c>
      <c r="P7" s="866"/>
      <c r="Q7" s="866"/>
      <c r="R7" s="868"/>
      <c r="S7" s="868"/>
      <c r="T7" s="868"/>
      <c r="U7" s="868"/>
      <c r="V7" s="868"/>
      <c r="W7" s="868"/>
      <c r="X7" s="866"/>
      <c r="Y7" s="868"/>
      <c r="Z7" s="868"/>
      <c r="AA7" s="868"/>
    </row>
    <row r="8" spans="1:27" ht="14.25" customHeight="1">
      <c r="A8" s="666" t="s">
        <v>61</v>
      </c>
      <c r="B8" s="241">
        <v>2783</v>
      </c>
      <c r="C8" s="241">
        <v>98370631</v>
      </c>
      <c r="D8" s="241"/>
      <c r="E8" s="241">
        <v>9241</v>
      </c>
      <c r="F8" s="241">
        <v>6238313</v>
      </c>
      <c r="G8" s="241"/>
      <c r="H8" s="241">
        <v>1849</v>
      </c>
      <c r="I8" s="241">
        <v>25347545</v>
      </c>
      <c r="J8" s="241"/>
      <c r="K8" s="241">
        <v>269</v>
      </c>
      <c r="L8" s="241">
        <v>2309136</v>
      </c>
      <c r="M8" s="241"/>
      <c r="N8" s="241">
        <f t="shared" si="0"/>
        <v>14142</v>
      </c>
      <c r="O8" s="241">
        <f t="shared" si="1"/>
        <v>132265625</v>
      </c>
      <c r="P8" s="866"/>
      <c r="Q8" s="866"/>
      <c r="R8" s="868"/>
      <c r="S8" s="868"/>
      <c r="T8" s="868"/>
      <c r="U8" s="868"/>
      <c r="V8" s="868"/>
      <c r="W8" s="868"/>
      <c r="X8" s="866"/>
      <c r="Y8" s="868"/>
      <c r="Z8" s="868"/>
      <c r="AA8" s="868"/>
    </row>
    <row r="9" spans="1:27" ht="14.25" customHeight="1">
      <c r="A9" s="666" t="s">
        <v>62</v>
      </c>
      <c r="B9" s="241">
        <v>1628</v>
      </c>
      <c r="C9" s="241">
        <v>24190491</v>
      </c>
      <c r="D9" s="241"/>
      <c r="E9" s="241">
        <v>6460</v>
      </c>
      <c r="F9" s="241">
        <v>1854247</v>
      </c>
      <c r="G9" s="241"/>
      <c r="H9" s="241">
        <v>1174</v>
      </c>
      <c r="I9" s="241">
        <v>1541656</v>
      </c>
      <c r="J9" s="241"/>
      <c r="K9" s="241">
        <v>179</v>
      </c>
      <c r="L9" s="241">
        <v>92564</v>
      </c>
      <c r="M9" s="241"/>
      <c r="N9" s="241">
        <f t="shared" si="0"/>
        <v>9441</v>
      </c>
      <c r="O9" s="241">
        <f t="shared" si="1"/>
        <v>27678958</v>
      </c>
      <c r="P9" s="866"/>
      <c r="Q9" s="866"/>
      <c r="R9" s="868"/>
      <c r="S9" s="868"/>
      <c r="T9" s="868"/>
      <c r="U9" s="868"/>
      <c r="V9" s="868"/>
      <c r="W9" s="868"/>
      <c r="X9" s="866"/>
      <c r="Y9" s="868"/>
      <c r="Z9" s="868"/>
      <c r="AA9" s="868"/>
    </row>
    <row r="10" spans="1:27" ht="14.25" customHeight="1">
      <c r="A10" s="666" t="s">
        <v>63</v>
      </c>
      <c r="B10" s="241">
        <v>1642</v>
      </c>
      <c r="C10" s="241">
        <v>52717624</v>
      </c>
      <c r="D10" s="241"/>
      <c r="E10" s="241">
        <v>6701</v>
      </c>
      <c r="F10" s="241">
        <v>1831425</v>
      </c>
      <c r="G10" s="241"/>
      <c r="H10" s="241">
        <v>1256</v>
      </c>
      <c r="I10" s="241">
        <v>1882211</v>
      </c>
      <c r="J10" s="241"/>
      <c r="K10" s="241">
        <v>160</v>
      </c>
      <c r="L10" s="241">
        <v>83715</v>
      </c>
      <c r="M10" s="241"/>
      <c r="N10" s="241">
        <f t="shared" si="0"/>
        <v>9759</v>
      </c>
      <c r="O10" s="241">
        <f t="shared" si="1"/>
        <v>56514975</v>
      </c>
      <c r="P10" s="866"/>
      <c r="Q10" s="866"/>
      <c r="R10" s="868"/>
      <c r="S10" s="868"/>
      <c r="T10" s="868"/>
      <c r="U10" s="868"/>
      <c r="V10" s="868"/>
      <c r="W10" s="868"/>
      <c r="X10" s="866"/>
      <c r="Y10" s="868"/>
      <c r="Z10" s="868"/>
      <c r="AA10" s="868"/>
    </row>
    <row r="11" spans="1:27" ht="14.25" customHeight="1">
      <c r="A11" s="666" t="s">
        <v>471</v>
      </c>
      <c r="B11" s="241">
        <v>2965</v>
      </c>
      <c r="C11" s="241">
        <v>94742817</v>
      </c>
      <c r="D11" s="241"/>
      <c r="E11" s="241">
        <v>9686</v>
      </c>
      <c r="F11" s="241">
        <v>4050986</v>
      </c>
      <c r="G11" s="241"/>
      <c r="H11" s="241">
        <v>2104</v>
      </c>
      <c r="I11" s="241">
        <v>4082005</v>
      </c>
      <c r="J11" s="241"/>
      <c r="K11" s="241">
        <v>328</v>
      </c>
      <c r="L11" s="241">
        <v>803020</v>
      </c>
      <c r="M11" s="241"/>
      <c r="N11" s="241">
        <f t="shared" si="0"/>
        <v>15083</v>
      </c>
      <c r="O11" s="241">
        <f t="shared" si="1"/>
        <v>103678828</v>
      </c>
      <c r="P11" s="866"/>
      <c r="Q11" s="866"/>
      <c r="R11" s="868"/>
      <c r="S11" s="868"/>
      <c r="T11" s="868"/>
      <c r="U11" s="868"/>
      <c r="V11" s="868"/>
      <c r="W11" s="868"/>
      <c r="X11" s="866"/>
      <c r="Y11" s="868"/>
      <c r="Z11" s="868"/>
      <c r="AA11" s="868"/>
    </row>
    <row r="12" spans="1:27" ht="14.25" customHeight="1">
      <c r="A12" s="666" t="s">
        <v>472</v>
      </c>
      <c r="B12" s="241">
        <v>1513</v>
      </c>
      <c r="C12" s="241">
        <v>27495977</v>
      </c>
      <c r="D12" s="241"/>
      <c r="E12" s="241">
        <v>5990</v>
      </c>
      <c r="F12" s="241">
        <v>1679769</v>
      </c>
      <c r="G12" s="241"/>
      <c r="H12" s="241">
        <v>1065</v>
      </c>
      <c r="I12" s="241">
        <v>1707965</v>
      </c>
      <c r="J12" s="241"/>
      <c r="K12" s="241">
        <v>169</v>
      </c>
      <c r="L12" s="241">
        <v>138829</v>
      </c>
      <c r="M12" s="241"/>
      <c r="N12" s="241">
        <f t="shared" si="0"/>
        <v>8737</v>
      </c>
      <c r="O12" s="241">
        <f t="shared" si="1"/>
        <v>31022540</v>
      </c>
      <c r="P12" s="866"/>
      <c r="Q12" s="866"/>
      <c r="R12" s="868"/>
      <c r="S12" s="868"/>
      <c r="T12" s="868"/>
      <c r="U12" s="868"/>
      <c r="V12" s="868"/>
      <c r="W12" s="868"/>
      <c r="X12" s="866"/>
      <c r="Y12" s="868"/>
      <c r="Z12" s="868"/>
      <c r="AA12" s="868"/>
    </row>
    <row r="13" spans="1:27" ht="14.25" customHeight="1">
      <c r="A13" s="666" t="s">
        <v>66</v>
      </c>
      <c r="B13" s="241">
        <v>1636</v>
      </c>
      <c r="C13" s="241">
        <v>21895331</v>
      </c>
      <c r="D13" s="241"/>
      <c r="E13" s="241">
        <v>6286</v>
      </c>
      <c r="F13" s="241">
        <v>1908019</v>
      </c>
      <c r="G13" s="241"/>
      <c r="H13" s="241">
        <v>1125</v>
      </c>
      <c r="I13" s="241">
        <v>2608070</v>
      </c>
      <c r="J13" s="241"/>
      <c r="K13" s="241">
        <v>173</v>
      </c>
      <c r="L13" s="241">
        <v>88740</v>
      </c>
      <c r="M13" s="241"/>
      <c r="N13" s="241">
        <f t="shared" si="0"/>
        <v>9220</v>
      </c>
      <c r="O13" s="241">
        <f t="shared" si="1"/>
        <v>26500160</v>
      </c>
      <c r="P13" s="866"/>
      <c r="Q13" s="866"/>
      <c r="R13" s="868"/>
      <c r="S13" s="868"/>
      <c r="T13" s="868"/>
      <c r="U13" s="868"/>
      <c r="V13" s="868"/>
      <c r="W13" s="868"/>
      <c r="X13" s="866"/>
      <c r="Y13" s="868"/>
      <c r="Z13" s="868"/>
      <c r="AA13" s="868"/>
    </row>
    <row r="14" spans="1:27" ht="14.25" customHeight="1">
      <c r="A14" s="666" t="s">
        <v>67</v>
      </c>
      <c r="B14" s="241">
        <v>2837</v>
      </c>
      <c r="C14" s="241">
        <v>120558185</v>
      </c>
      <c r="D14" s="241"/>
      <c r="E14" s="241">
        <v>9238</v>
      </c>
      <c r="F14" s="241">
        <v>3795790</v>
      </c>
      <c r="G14" s="241"/>
      <c r="H14" s="241">
        <v>1991</v>
      </c>
      <c r="I14" s="241">
        <v>6511516</v>
      </c>
      <c r="J14" s="241"/>
      <c r="K14" s="257">
        <v>270</v>
      </c>
      <c r="L14" s="241">
        <v>808849</v>
      </c>
      <c r="M14" s="241"/>
      <c r="N14" s="257">
        <f t="shared" si="0"/>
        <v>14336</v>
      </c>
      <c r="O14" s="241">
        <f t="shared" si="1"/>
        <v>131674340</v>
      </c>
      <c r="P14" s="866"/>
      <c r="Q14" s="866"/>
      <c r="R14" s="868"/>
      <c r="S14" s="868"/>
      <c r="T14" s="868"/>
      <c r="U14" s="868"/>
      <c r="V14" s="868"/>
      <c r="W14" s="868"/>
      <c r="X14" s="866"/>
      <c r="Y14" s="868"/>
      <c r="Z14" s="868"/>
      <c r="AA14" s="868"/>
    </row>
    <row r="15" spans="1:27" ht="14.25" customHeight="1">
      <c r="A15" s="666" t="s">
        <v>68</v>
      </c>
      <c r="B15" s="241">
        <v>1664</v>
      </c>
      <c r="C15" s="241">
        <v>32674898</v>
      </c>
      <c r="D15" s="241"/>
      <c r="E15" s="241">
        <v>6518</v>
      </c>
      <c r="F15" s="241">
        <v>2010762</v>
      </c>
      <c r="G15" s="241"/>
      <c r="H15" s="241">
        <v>1145</v>
      </c>
      <c r="I15" s="241">
        <v>2387702</v>
      </c>
      <c r="J15" s="241"/>
      <c r="K15" s="257">
        <v>164</v>
      </c>
      <c r="L15" s="241">
        <v>143968</v>
      </c>
      <c r="M15" s="241"/>
      <c r="N15" s="257">
        <f t="shared" si="0"/>
        <v>9491</v>
      </c>
      <c r="O15" s="241">
        <f t="shared" si="1"/>
        <v>37217330</v>
      </c>
      <c r="P15" s="866"/>
      <c r="Q15" s="866"/>
      <c r="R15" s="868"/>
      <c r="S15" s="868"/>
      <c r="T15" s="868"/>
      <c r="U15" s="868"/>
      <c r="V15" s="866"/>
      <c r="W15" s="868"/>
      <c r="X15" s="866"/>
      <c r="Y15" s="868"/>
      <c r="Z15" s="868"/>
      <c r="AA15" s="868"/>
    </row>
    <row r="16" spans="1:27" ht="14.25" customHeight="1">
      <c r="A16" s="666" t="s">
        <v>69</v>
      </c>
      <c r="B16" s="241">
        <v>1287</v>
      </c>
      <c r="C16" s="241">
        <v>9323648</v>
      </c>
      <c r="D16" s="241"/>
      <c r="E16" s="241">
        <v>5338</v>
      </c>
      <c r="F16" s="241">
        <v>1489475</v>
      </c>
      <c r="G16" s="241"/>
      <c r="H16" s="241">
        <v>893</v>
      </c>
      <c r="I16" s="241">
        <v>1133391</v>
      </c>
      <c r="J16" s="241"/>
      <c r="K16" s="257">
        <v>160</v>
      </c>
      <c r="L16" s="241">
        <v>101849</v>
      </c>
      <c r="M16" s="241"/>
      <c r="N16" s="257">
        <f t="shared" si="0"/>
        <v>7678</v>
      </c>
      <c r="O16" s="241">
        <f t="shared" si="1"/>
        <v>12048363</v>
      </c>
      <c r="P16" s="866"/>
      <c r="Q16" s="866"/>
      <c r="R16" s="868"/>
      <c r="S16" s="868"/>
      <c r="T16" s="868"/>
      <c r="U16" s="868"/>
      <c r="V16" s="868"/>
      <c r="W16" s="868"/>
      <c r="X16" s="868"/>
      <c r="Y16" s="868"/>
      <c r="Z16" s="868"/>
      <c r="AA16" s="868"/>
    </row>
    <row r="17" spans="1:16" s="15" customFormat="1" ht="14.25" customHeight="1" thickBot="1">
      <c r="A17" s="258" t="s">
        <v>12</v>
      </c>
      <c r="B17" s="259">
        <v>51649</v>
      </c>
      <c r="C17" s="890">
        <v>1798655555</v>
      </c>
      <c r="D17" s="890"/>
      <c r="E17" s="259">
        <v>170967</v>
      </c>
      <c r="F17" s="890">
        <v>66130632</v>
      </c>
      <c r="G17" s="890"/>
      <c r="H17" s="259">
        <v>36977</v>
      </c>
      <c r="I17" s="890">
        <v>234740990</v>
      </c>
      <c r="J17" s="890"/>
      <c r="K17" s="259">
        <v>4799</v>
      </c>
      <c r="L17" s="890">
        <v>15712686</v>
      </c>
      <c r="M17" s="890"/>
      <c r="N17" s="259">
        <f>B17+E17+H17+K17</f>
        <v>264392</v>
      </c>
      <c r="O17" s="890">
        <f>C17+F17+I17+L17</f>
        <v>2115239863</v>
      </c>
      <c r="P17" s="256"/>
    </row>
    <row r="18" spans="1:16" ht="14.25" customHeight="1">
      <c r="A18" s="43"/>
      <c r="B18" s="437"/>
      <c r="C18" s="760"/>
      <c r="D18" s="760"/>
      <c r="E18" s="437"/>
      <c r="F18" s="437"/>
      <c r="G18" s="437"/>
      <c r="H18" s="437"/>
      <c r="I18" s="437"/>
      <c r="J18" s="437"/>
      <c r="K18" s="437"/>
      <c r="L18" s="437"/>
      <c r="M18" s="437"/>
      <c r="N18" s="438"/>
      <c r="O18" s="438"/>
      <c r="P18" s="866"/>
    </row>
    <row r="19" spans="1:16" ht="12.75" customHeight="1">
      <c r="A19" s="866"/>
      <c r="B19" s="509"/>
      <c r="C19" s="509"/>
      <c r="D19" s="509"/>
      <c r="E19" s="509"/>
      <c r="F19" s="509"/>
      <c r="G19" s="509"/>
      <c r="H19" s="518"/>
      <c r="I19" s="512"/>
      <c r="J19" s="512"/>
      <c r="K19" s="512"/>
      <c r="L19" s="512"/>
      <c r="M19" s="512"/>
      <c r="N19" s="512"/>
      <c r="O19" s="512"/>
      <c r="P19" s="509"/>
    </row>
    <row r="20" spans="1:16" ht="12.75" customHeight="1">
      <c r="A20" s="866"/>
      <c r="B20" s="868"/>
      <c r="C20" s="868"/>
      <c r="D20" s="1430"/>
      <c r="E20" s="868"/>
      <c r="F20" s="868"/>
      <c r="G20" s="1430"/>
      <c r="H20" s="868"/>
      <c r="I20" s="868"/>
      <c r="J20" s="1430"/>
      <c r="K20" s="868"/>
      <c r="L20" s="868"/>
      <c r="M20" s="1430"/>
      <c r="N20" s="868"/>
      <c r="O20" s="868"/>
      <c r="P20" s="10"/>
    </row>
    <row r="21" spans="1:16" ht="12.75" customHeight="1">
      <c r="A21" s="866"/>
      <c r="B21" s="868"/>
      <c r="C21" s="868"/>
      <c r="D21" s="1430"/>
      <c r="E21" s="868"/>
      <c r="F21" s="868"/>
      <c r="G21" s="1430"/>
      <c r="H21" s="868"/>
      <c r="I21" s="868"/>
      <c r="J21" s="1430"/>
      <c r="K21" s="868"/>
      <c r="L21" s="868"/>
      <c r="M21" s="1430"/>
      <c r="N21" s="868"/>
      <c r="O21" s="868"/>
      <c r="P21" s="10"/>
    </row>
    <row r="22" spans="1:16" ht="12.75" customHeight="1">
      <c r="A22" s="866"/>
      <c r="B22" s="868"/>
      <c r="C22" s="868"/>
      <c r="D22" s="1430"/>
      <c r="E22" s="868"/>
      <c r="F22" s="868"/>
      <c r="G22" s="1430"/>
      <c r="H22" s="868"/>
      <c r="I22" s="868"/>
      <c r="J22" s="1430"/>
      <c r="K22" s="868"/>
      <c r="L22" s="868"/>
      <c r="M22" s="1430"/>
      <c r="N22" s="868"/>
      <c r="O22" s="868"/>
      <c r="P22" s="10"/>
    </row>
    <row r="23" spans="1:16" ht="12.75" customHeight="1">
      <c r="A23" s="866"/>
      <c r="B23" s="868"/>
      <c r="C23" s="868"/>
      <c r="D23" s="1430"/>
      <c r="E23" s="868"/>
      <c r="F23" s="868"/>
      <c r="G23" s="1430"/>
      <c r="H23" s="868"/>
      <c r="I23" s="868"/>
      <c r="J23" s="1430"/>
      <c r="K23" s="868"/>
      <c r="L23" s="868"/>
      <c r="M23" s="1430"/>
      <c r="N23" s="868"/>
      <c r="O23" s="868"/>
      <c r="P23" s="10"/>
    </row>
    <row r="24" spans="1:16" ht="12.75" customHeight="1">
      <c r="A24" s="866"/>
      <c r="B24" s="868"/>
      <c r="C24" s="868"/>
      <c r="D24" s="1430"/>
      <c r="E24" s="868"/>
      <c r="F24" s="868"/>
      <c r="G24" s="1430"/>
      <c r="H24" s="868"/>
      <c r="I24" s="868"/>
      <c r="J24" s="1430"/>
      <c r="K24" s="868"/>
      <c r="L24" s="868"/>
      <c r="M24" s="1430"/>
      <c r="N24" s="868"/>
      <c r="O24" s="868"/>
      <c r="P24" s="10"/>
    </row>
    <row r="25" spans="1:16" ht="12.75" customHeight="1">
      <c r="A25" s="866"/>
      <c r="B25" s="868"/>
      <c r="C25" s="868"/>
      <c r="D25" s="1430"/>
      <c r="E25" s="868"/>
      <c r="F25" s="868"/>
      <c r="G25" s="1430"/>
      <c r="H25" s="868"/>
      <c r="I25" s="868"/>
      <c r="J25" s="1430"/>
      <c r="K25" s="868"/>
      <c r="L25" s="868"/>
      <c r="M25" s="1430"/>
      <c r="N25" s="868"/>
      <c r="O25" s="868"/>
      <c r="P25" s="10"/>
    </row>
    <row r="26" spans="1:16" ht="12.75" customHeight="1">
      <c r="A26" s="866"/>
      <c r="B26" s="868"/>
      <c r="C26" s="868"/>
      <c r="D26" s="1430"/>
      <c r="E26" s="868"/>
      <c r="F26" s="868"/>
      <c r="G26" s="1430"/>
      <c r="H26" s="868"/>
      <c r="I26" s="868"/>
      <c r="J26" s="1430"/>
      <c r="K26" s="868"/>
      <c r="L26" s="868"/>
      <c r="M26" s="1430"/>
      <c r="N26" s="868"/>
      <c r="O26" s="868"/>
      <c r="P26" s="10"/>
    </row>
    <row r="27" spans="1:16" ht="12.75" customHeight="1">
      <c r="A27" s="866"/>
      <c r="B27" s="868"/>
      <c r="C27" s="868"/>
      <c r="D27" s="1430"/>
      <c r="E27" s="868"/>
      <c r="F27" s="868"/>
      <c r="G27" s="1430"/>
      <c r="H27" s="868"/>
      <c r="I27" s="868"/>
      <c r="J27" s="1430"/>
      <c r="K27" s="868"/>
      <c r="L27" s="868"/>
      <c r="M27" s="1430"/>
      <c r="N27" s="868"/>
      <c r="O27" s="868"/>
      <c r="P27" s="10"/>
    </row>
    <row r="28" spans="1:16" ht="12.75" customHeight="1">
      <c r="A28" s="866"/>
      <c r="B28" s="868"/>
      <c r="C28" s="868"/>
      <c r="D28" s="1430"/>
      <c r="E28" s="868"/>
      <c r="F28" s="868"/>
      <c r="G28" s="1430"/>
      <c r="H28" s="868"/>
      <c r="I28" s="868"/>
      <c r="J28" s="1430"/>
      <c r="K28" s="868"/>
      <c r="L28" s="868"/>
      <c r="M28" s="1430"/>
      <c r="N28" s="868"/>
      <c r="O28" s="868"/>
      <c r="P28" s="10"/>
    </row>
    <row r="29" spans="1:16" ht="12.75" customHeight="1">
      <c r="A29" s="866"/>
      <c r="B29" s="868"/>
      <c r="C29" s="868"/>
      <c r="D29" s="1430"/>
      <c r="E29" s="868"/>
      <c r="F29" s="868"/>
      <c r="G29" s="1430"/>
      <c r="H29" s="868"/>
      <c r="I29" s="868"/>
      <c r="J29" s="1430"/>
      <c r="K29" s="868"/>
      <c r="L29" s="868"/>
      <c r="M29" s="1430"/>
      <c r="N29" s="868"/>
      <c r="O29" s="868"/>
      <c r="P29" s="10"/>
    </row>
    <row r="30" spans="1:16" ht="12.75" customHeight="1">
      <c r="A30" s="866"/>
      <c r="B30" s="868"/>
      <c r="C30" s="868"/>
      <c r="D30" s="1430"/>
      <c r="E30" s="868"/>
      <c r="F30" s="868"/>
      <c r="G30" s="1430"/>
      <c r="H30" s="868"/>
      <c r="I30" s="868"/>
      <c r="J30" s="1430"/>
      <c r="K30" s="868"/>
      <c r="L30" s="868"/>
      <c r="M30" s="1430"/>
      <c r="N30" s="868"/>
      <c r="O30" s="868"/>
      <c r="P30" s="10"/>
    </row>
    <row r="31" spans="1:16" ht="12.75" customHeight="1">
      <c r="A31" s="866"/>
      <c r="B31" s="868"/>
      <c r="C31" s="868"/>
      <c r="D31" s="1430"/>
      <c r="E31" s="868"/>
      <c r="F31" s="868"/>
      <c r="G31" s="1430"/>
      <c r="H31" s="868"/>
      <c r="I31" s="868"/>
      <c r="J31" s="1430"/>
      <c r="K31" s="868"/>
      <c r="L31" s="868"/>
      <c r="M31" s="1430"/>
      <c r="N31" s="868"/>
      <c r="O31" s="868"/>
      <c r="P31" s="10"/>
    </row>
    <row r="32" spans="1:16" ht="12.75" customHeight="1">
      <c r="A32" s="866"/>
      <c r="B32" s="868"/>
      <c r="C32" s="868"/>
      <c r="D32" s="1430"/>
      <c r="E32" s="868"/>
      <c r="F32" s="868"/>
      <c r="G32" s="1430"/>
      <c r="H32" s="868"/>
      <c r="I32" s="868"/>
      <c r="J32" s="1430"/>
      <c r="K32" s="868"/>
      <c r="L32" s="868"/>
      <c r="M32" s="1430"/>
      <c r="N32" s="868"/>
      <c r="O32" s="868"/>
    </row>
    <row r="33" spans="2:11" ht="12.75" customHeight="1">
      <c r="B33" s="757"/>
      <c r="C33" s="757"/>
      <c r="D33" s="1430"/>
      <c r="E33" s="757"/>
      <c r="F33" s="757"/>
      <c r="G33" s="1430"/>
      <c r="H33" s="757"/>
      <c r="I33" s="757"/>
      <c r="J33" s="1430"/>
      <c r="K33" s="757"/>
    </row>
    <row r="34" spans="2:11" ht="12.75" customHeight="1">
      <c r="B34" s="757"/>
      <c r="C34" s="757"/>
      <c r="D34" s="1430"/>
      <c r="E34" s="757"/>
      <c r="F34" s="757"/>
      <c r="G34" s="1430"/>
      <c r="H34" s="757"/>
      <c r="I34" s="757"/>
      <c r="J34" s="1430"/>
      <c r="K34" s="757"/>
    </row>
    <row r="35" spans="2:11" ht="12.75" customHeight="1">
      <c r="B35" s="10"/>
      <c r="C35" s="10"/>
      <c r="D35" s="1430"/>
      <c r="E35" s="10"/>
      <c r="F35" s="10"/>
      <c r="G35" s="1430"/>
    </row>
    <row r="36" spans="2:11" ht="12.75" customHeight="1">
      <c r="E36" s="10"/>
    </row>
    <row r="37" spans="2:11" ht="12.75" customHeight="1">
      <c r="E37" s="10"/>
    </row>
    <row r="38" spans="2:11" ht="12.75" customHeight="1">
      <c r="E38" s="10"/>
    </row>
    <row r="39" spans="2:11" ht="12.75" customHeight="1">
      <c r="E39" s="10"/>
    </row>
  </sheetData>
  <mergeCells count="6">
    <mergeCell ref="A1:O1"/>
    <mergeCell ref="K2:L3"/>
    <mergeCell ref="N2:O3"/>
    <mergeCell ref="B2:C3"/>
    <mergeCell ref="E2:F3"/>
    <mergeCell ref="H2:I3"/>
  </mergeCells>
  <phoneticPr fontId="17" type="noConversion"/>
  <pageMargins left="0.75" right="0.65" top="0.7" bottom="1.1000000000000001" header="0.5" footer="0.5"/>
  <pageSetup paperSize="25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7"/>
  <dimension ref="A1:K65"/>
  <sheetViews>
    <sheetView showGridLines="0" defaultGridColor="0" colorId="22" workbookViewId="0">
      <selection activeCell="A36" sqref="A36"/>
    </sheetView>
  </sheetViews>
  <sheetFormatPr defaultColWidth="7.77734375" defaultRowHeight="12.75" customHeight="1"/>
  <cols>
    <col min="1" max="1" width="29.109375" customWidth="1"/>
    <col min="2" max="2" width="12.77734375" customWidth="1"/>
    <col min="3" max="3" width="9.77734375" customWidth="1"/>
    <col min="4" max="4" width="5.77734375" customWidth="1"/>
    <col min="5" max="5" width="8.77734375" customWidth="1"/>
    <col min="6" max="6" width="11.77734375" customWidth="1"/>
    <col min="7" max="7" width="10.6640625" style="33" bestFit="1" customWidth="1"/>
    <col min="8" max="8" width="7.88671875" style="33" bestFit="1" customWidth="1"/>
    <col min="9" max="9" width="10.88671875" style="33" bestFit="1" customWidth="1"/>
    <col min="10" max="10" width="16.21875" style="33" bestFit="1" customWidth="1"/>
  </cols>
  <sheetData>
    <row r="1" spans="1:11" s="620" customFormat="1" ht="15" customHeight="1">
      <c r="A1" s="1499" t="s">
        <v>582</v>
      </c>
      <c r="B1" s="1499"/>
      <c r="C1" s="1499"/>
      <c r="D1" s="1499"/>
      <c r="E1" s="1499"/>
      <c r="F1" s="1499"/>
      <c r="G1" s="600"/>
      <c r="H1" s="600"/>
      <c r="I1" s="600"/>
    </row>
    <row r="2" spans="1:11" ht="14.25" customHeight="1">
      <c r="A2" s="489"/>
      <c r="B2" s="489"/>
      <c r="C2" s="489"/>
      <c r="D2" s="198" t="s">
        <v>12</v>
      </c>
      <c r="E2" s="113"/>
      <c r="F2" s="113"/>
    </row>
    <row r="3" spans="1:11" ht="14.25" customHeight="1">
      <c r="A3" s="122" t="s">
        <v>195</v>
      </c>
      <c r="B3" s="122"/>
      <c r="C3" s="122"/>
      <c r="D3" s="490" t="s">
        <v>75</v>
      </c>
      <c r="E3" s="164"/>
      <c r="F3" s="164" t="s">
        <v>76</v>
      </c>
      <c r="J3" s="871"/>
    </row>
    <row r="4" spans="1:11" ht="14.25" customHeight="1">
      <c r="A4" s="388" t="s">
        <v>196</v>
      </c>
      <c r="B4" s="388"/>
      <c r="C4" s="389"/>
      <c r="D4" s="390">
        <v>111426</v>
      </c>
      <c r="E4" s="391"/>
      <c r="F4" s="398">
        <v>623197776171</v>
      </c>
      <c r="G4" s="1004"/>
      <c r="H4" s="1004"/>
      <c r="I4" s="1004"/>
      <c r="J4" s="245"/>
      <c r="K4" s="245"/>
    </row>
    <row r="5" spans="1:11" ht="14.25" customHeight="1">
      <c r="A5" s="392" t="s">
        <v>197</v>
      </c>
      <c r="B5" s="392"/>
      <c r="C5" s="393"/>
      <c r="D5" s="390">
        <v>2091</v>
      </c>
      <c r="E5" s="394"/>
      <c r="F5" s="391">
        <v>1885084947</v>
      </c>
      <c r="G5" s="1004"/>
      <c r="H5" s="1004"/>
      <c r="I5" s="1004"/>
      <c r="J5" s="245"/>
      <c r="K5" s="245"/>
    </row>
    <row r="6" spans="1:11" ht="14.25" customHeight="1">
      <c r="A6" s="392" t="s">
        <v>198</v>
      </c>
      <c r="B6" s="392"/>
      <c r="C6" s="393"/>
      <c r="D6" s="390">
        <v>671</v>
      </c>
      <c r="E6" s="394"/>
      <c r="F6" s="391">
        <v>1877324456</v>
      </c>
      <c r="G6" s="1004"/>
      <c r="H6" s="1004"/>
      <c r="I6" s="1004"/>
      <c r="J6" s="245"/>
      <c r="K6" s="245"/>
    </row>
    <row r="7" spans="1:11" ht="14.25" customHeight="1">
      <c r="A7" s="392" t="s">
        <v>473</v>
      </c>
      <c r="B7" s="392"/>
      <c r="C7" s="392"/>
      <c r="D7" s="390">
        <v>292</v>
      </c>
      <c r="E7" s="394"/>
      <c r="F7" s="391">
        <v>8062583082</v>
      </c>
      <c r="G7" s="1004"/>
      <c r="H7" s="1004"/>
      <c r="I7" s="1004"/>
      <c r="J7" s="245"/>
      <c r="K7" s="245"/>
    </row>
    <row r="8" spans="1:11" ht="14.25" customHeight="1">
      <c r="A8" s="392" t="s">
        <v>200</v>
      </c>
      <c r="B8" s="392"/>
      <c r="C8" s="392"/>
      <c r="D8" s="390">
        <v>159</v>
      </c>
      <c r="E8" s="394"/>
      <c r="F8" s="391">
        <v>1862032276</v>
      </c>
      <c r="G8" s="1004"/>
      <c r="H8" s="1004"/>
      <c r="I8" s="1004"/>
      <c r="J8" s="245"/>
      <c r="K8" s="245"/>
    </row>
    <row r="9" spans="1:11" ht="14.25" customHeight="1">
      <c r="A9" s="392" t="s">
        <v>474</v>
      </c>
      <c r="B9" s="392"/>
      <c r="C9" s="393"/>
      <c r="D9" s="390">
        <v>1011</v>
      </c>
      <c r="E9" s="394"/>
      <c r="F9" s="391">
        <v>26901340817</v>
      </c>
      <c r="G9" s="1004"/>
      <c r="H9" s="1004"/>
      <c r="I9" s="1004"/>
      <c r="J9" s="245"/>
      <c r="K9" s="245"/>
    </row>
    <row r="10" spans="1:11" ht="14.25" customHeight="1">
      <c r="A10" s="392" t="s">
        <v>202</v>
      </c>
      <c r="B10" s="392"/>
      <c r="C10" s="392"/>
      <c r="D10" s="390">
        <v>686</v>
      </c>
      <c r="E10" s="394"/>
      <c r="F10" s="391">
        <v>13933198117</v>
      </c>
      <c r="G10" s="1004"/>
      <c r="H10" s="1004"/>
      <c r="I10" s="1004"/>
      <c r="J10" s="245"/>
      <c r="K10" s="245"/>
    </row>
    <row r="11" spans="1:11" ht="14.25" customHeight="1">
      <c r="A11" s="392" t="s">
        <v>203</v>
      </c>
      <c r="B11" s="392"/>
      <c r="C11" s="393"/>
      <c r="D11" s="390">
        <v>84586</v>
      </c>
      <c r="E11" s="394"/>
      <c r="F11" s="391">
        <v>25922597356</v>
      </c>
      <c r="G11" s="1004"/>
      <c r="H11" s="1004"/>
      <c r="I11" s="1004"/>
      <c r="J11" s="245"/>
      <c r="K11" s="245"/>
    </row>
    <row r="12" spans="1:11" ht="14.25" customHeight="1">
      <c r="A12" s="392" t="s">
        <v>204</v>
      </c>
      <c r="B12" s="392"/>
      <c r="C12" s="393"/>
      <c r="D12" s="390">
        <v>26530</v>
      </c>
      <c r="E12" s="394"/>
      <c r="F12" s="391">
        <v>252182887585</v>
      </c>
      <c r="G12" s="1004"/>
      <c r="H12" s="1004"/>
      <c r="I12" s="1004"/>
      <c r="J12" s="245"/>
      <c r="K12" s="245"/>
    </row>
    <row r="13" spans="1:11" ht="14.25" customHeight="1">
      <c r="A13" s="392" t="s">
        <v>205</v>
      </c>
      <c r="B13" s="392"/>
      <c r="C13" s="393"/>
      <c r="D13" s="390">
        <v>7729</v>
      </c>
      <c r="E13" s="394"/>
      <c r="F13" s="391">
        <v>47304111825</v>
      </c>
      <c r="G13" s="1004"/>
      <c r="H13" s="1004"/>
      <c r="I13" s="1004"/>
      <c r="J13" s="245"/>
      <c r="K13" s="245"/>
    </row>
    <row r="14" spans="1:11" ht="14.25" customHeight="1">
      <c r="A14" s="392" t="s">
        <v>206</v>
      </c>
      <c r="B14" s="392"/>
      <c r="C14" s="393"/>
      <c r="D14" s="390">
        <v>1489</v>
      </c>
      <c r="E14" s="394"/>
      <c r="F14" s="391">
        <v>239587986483</v>
      </c>
      <c r="G14" s="1004"/>
      <c r="H14" s="1004"/>
      <c r="I14" s="1004"/>
      <c r="J14" s="245"/>
      <c r="K14" s="245"/>
    </row>
    <row r="15" spans="1:11" ht="14.25" customHeight="1">
      <c r="A15" s="392" t="s">
        <v>207</v>
      </c>
      <c r="B15" s="392"/>
      <c r="C15" s="393"/>
      <c r="D15" s="390">
        <v>4284</v>
      </c>
      <c r="E15" s="394"/>
      <c r="F15" s="391">
        <v>7779038651</v>
      </c>
      <c r="G15" s="1004"/>
      <c r="H15" s="1004"/>
      <c r="I15" s="1004"/>
      <c r="J15" s="245"/>
      <c r="K15" s="245"/>
    </row>
    <row r="16" spans="1:11" ht="14.25" customHeight="1">
      <c r="A16" s="392" t="s">
        <v>208</v>
      </c>
      <c r="B16" s="392"/>
      <c r="C16" s="392"/>
      <c r="D16" s="390">
        <v>1058</v>
      </c>
      <c r="E16" s="394"/>
      <c r="F16" s="391">
        <v>47814993843</v>
      </c>
      <c r="G16" s="1004"/>
      <c r="H16" s="1004"/>
      <c r="I16" s="1004"/>
      <c r="J16" s="245"/>
      <c r="K16" s="245"/>
    </row>
    <row r="17" spans="1:11" ht="14.25" customHeight="1">
      <c r="A17" s="392" t="s">
        <v>209</v>
      </c>
      <c r="B17" s="392"/>
      <c r="C17" s="393"/>
      <c r="D17" s="390">
        <v>22334</v>
      </c>
      <c r="E17" s="394"/>
      <c r="F17" s="391">
        <v>107360758035</v>
      </c>
      <c r="G17" s="1004"/>
      <c r="H17" s="1004"/>
      <c r="I17" s="1004"/>
      <c r="J17" s="245"/>
      <c r="K17" s="245"/>
    </row>
    <row r="18" spans="1:11" ht="14.25" customHeight="1">
      <c r="A18" s="392" t="s">
        <v>210</v>
      </c>
      <c r="B18" s="392"/>
      <c r="C18" s="393"/>
      <c r="D18" s="390">
        <v>26568</v>
      </c>
      <c r="E18" s="394"/>
      <c r="F18" s="391">
        <v>186328187940</v>
      </c>
      <c r="G18" s="1004"/>
      <c r="H18" s="1004"/>
      <c r="I18" s="1004"/>
      <c r="J18" s="245"/>
      <c r="K18" s="245"/>
    </row>
    <row r="19" spans="1:11" ht="14.25" customHeight="1">
      <c r="A19" s="392" t="s">
        <v>211</v>
      </c>
      <c r="B19" s="392"/>
      <c r="C19" s="393"/>
      <c r="D19" s="390">
        <v>6525</v>
      </c>
      <c r="E19" s="394"/>
      <c r="F19" s="391">
        <v>54723555725</v>
      </c>
      <c r="G19" s="1004"/>
      <c r="H19" s="1004"/>
      <c r="I19" s="1004"/>
      <c r="J19" s="245"/>
      <c r="K19" s="245"/>
    </row>
    <row r="20" spans="1:11" ht="14.25" customHeight="1">
      <c r="A20" s="392" t="s">
        <v>27</v>
      </c>
      <c r="B20" s="392"/>
      <c r="C20" s="393"/>
      <c r="D20" s="390">
        <v>115207</v>
      </c>
      <c r="E20" s="394"/>
      <c r="F20" s="391">
        <v>359534837588</v>
      </c>
      <c r="G20" s="1004"/>
      <c r="H20" s="1004"/>
      <c r="I20" s="1004"/>
      <c r="J20" s="245"/>
      <c r="K20" s="245"/>
    </row>
    <row r="21" spans="1:11" ht="14.25" customHeight="1">
      <c r="A21" s="392" t="s">
        <v>212</v>
      </c>
      <c r="B21" s="392"/>
      <c r="C21" s="393"/>
      <c r="D21" s="390">
        <v>1496</v>
      </c>
      <c r="E21" s="394"/>
      <c r="F21" s="391">
        <v>12015305868</v>
      </c>
      <c r="G21" s="1004"/>
      <c r="H21" s="1004"/>
      <c r="I21" s="1004"/>
      <c r="J21" s="245"/>
      <c r="K21" s="245"/>
    </row>
    <row r="22" spans="1:11" ht="14.25" customHeight="1">
      <c r="A22" s="392" t="s">
        <v>213</v>
      </c>
      <c r="B22" s="392"/>
      <c r="C22" s="393"/>
      <c r="D22" s="390">
        <v>108477</v>
      </c>
      <c r="E22" s="394"/>
      <c r="F22" s="391">
        <v>347519531720</v>
      </c>
      <c r="G22" s="1004"/>
      <c r="H22" s="1004"/>
      <c r="I22" s="1004"/>
      <c r="J22" s="245"/>
      <c r="K22" s="245"/>
    </row>
    <row r="23" spans="1:11" ht="14.25" customHeight="1">
      <c r="A23" s="392" t="s">
        <v>214</v>
      </c>
      <c r="B23" s="392"/>
      <c r="C23" s="393"/>
      <c r="D23" s="390">
        <v>1075</v>
      </c>
      <c r="E23" s="394"/>
      <c r="F23" s="391">
        <v>296968390</v>
      </c>
      <c r="G23" s="1004"/>
      <c r="H23" s="1004"/>
      <c r="I23" s="1004"/>
      <c r="J23" s="245"/>
      <c r="K23" s="245"/>
    </row>
    <row r="24" spans="1:11" ht="14.25" customHeight="1">
      <c r="A24" s="392" t="s">
        <v>215</v>
      </c>
      <c r="B24" s="392"/>
      <c r="C24" s="393"/>
      <c r="D24" s="390">
        <v>107872</v>
      </c>
      <c r="E24" s="394"/>
      <c r="F24" s="391">
        <v>5032148616</v>
      </c>
      <c r="G24" s="1004"/>
      <c r="H24" s="1004"/>
      <c r="I24" s="1004"/>
      <c r="J24" s="245"/>
      <c r="K24" s="245"/>
    </row>
    <row r="25" spans="1:11" ht="14.25" customHeight="1">
      <c r="A25" s="1297" t="s">
        <v>216</v>
      </c>
      <c r="B25" s="392"/>
      <c r="C25" s="1164"/>
      <c r="D25" s="390">
        <v>27</v>
      </c>
      <c r="E25" s="394"/>
      <c r="F25" s="391">
        <v>12036184</v>
      </c>
      <c r="G25" s="1004"/>
      <c r="H25" s="1004"/>
      <c r="I25" s="1004"/>
      <c r="J25" s="245"/>
      <c r="K25" s="245"/>
    </row>
    <row r="26" spans="1:11" ht="14.25" customHeight="1">
      <c r="A26" s="392" t="s">
        <v>193</v>
      </c>
      <c r="B26" s="392"/>
      <c r="C26" s="393"/>
      <c r="D26" s="390">
        <v>115207</v>
      </c>
      <c r="E26" s="394"/>
      <c r="F26" s="391">
        <v>5317080830</v>
      </c>
      <c r="G26" s="1004"/>
      <c r="H26" s="1004"/>
      <c r="I26" s="1004"/>
      <c r="J26" s="245"/>
      <c r="K26" s="245"/>
    </row>
    <row r="27" spans="1:11" ht="14.25" customHeight="1">
      <c r="A27" s="392" t="s">
        <v>217</v>
      </c>
      <c r="B27" s="392"/>
      <c r="C27" s="393"/>
      <c r="D27" s="390">
        <v>69034</v>
      </c>
      <c r="E27" s="394"/>
      <c r="F27" s="391">
        <v>1955333017</v>
      </c>
      <c r="G27" s="1004"/>
      <c r="H27" s="1004"/>
      <c r="I27" s="1004"/>
      <c r="J27" s="245"/>
      <c r="K27" s="245"/>
    </row>
    <row r="28" spans="1:11" ht="14.25" customHeight="1">
      <c r="A28" s="392" t="s">
        <v>218</v>
      </c>
      <c r="B28" s="392"/>
      <c r="C28" s="393"/>
      <c r="D28" s="390">
        <v>113588</v>
      </c>
      <c r="E28" s="394"/>
      <c r="F28" s="391">
        <v>2192020218</v>
      </c>
      <c r="G28" s="1004"/>
      <c r="H28" s="1004"/>
      <c r="I28" s="1004"/>
      <c r="J28" s="245"/>
      <c r="K28" s="245"/>
    </row>
    <row r="29" spans="1:11" ht="14.25" customHeight="1">
      <c r="A29" s="392" t="s">
        <v>219</v>
      </c>
      <c r="B29" s="392"/>
      <c r="C29" s="393"/>
      <c r="D29" s="390">
        <v>1079</v>
      </c>
      <c r="E29" s="394"/>
      <c r="F29" s="391">
        <v>25006322375</v>
      </c>
      <c r="G29" s="1004"/>
      <c r="H29" s="1004"/>
      <c r="I29" s="1004"/>
      <c r="J29" s="245"/>
      <c r="K29" s="245"/>
    </row>
    <row r="30" spans="1:11" ht="14.25" customHeight="1">
      <c r="A30" s="392" t="s">
        <v>220</v>
      </c>
      <c r="B30" s="392"/>
      <c r="C30" s="393"/>
      <c r="D30" s="390">
        <v>1056</v>
      </c>
      <c r="E30" s="394"/>
      <c r="F30" s="391">
        <v>22505690</v>
      </c>
      <c r="G30" s="1004"/>
      <c r="H30" s="1004"/>
      <c r="I30" s="1004"/>
      <c r="J30" s="245"/>
      <c r="K30" s="245"/>
    </row>
    <row r="31" spans="1:11" ht="14.25" customHeight="1">
      <c r="A31" s="392" t="s">
        <v>618</v>
      </c>
      <c r="B31" s="392"/>
      <c r="C31" s="393"/>
      <c r="D31" s="390">
        <v>2229</v>
      </c>
      <c r="E31" s="394"/>
      <c r="F31" s="391">
        <v>157160843</v>
      </c>
      <c r="G31" s="1004"/>
      <c r="H31" s="1004"/>
      <c r="I31" s="1004"/>
      <c r="J31" s="245"/>
      <c r="K31" s="245"/>
    </row>
    <row r="32" spans="1:11" ht="14.25" customHeight="1">
      <c r="A32" s="392" t="s">
        <v>221</v>
      </c>
      <c r="B32" s="392"/>
      <c r="C32" s="393"/>
      <c r="D32" s="390">
        <v>115207</v>
      </c>
      <c r="E32" s="394"/>
      <c r="F32" s="391">
        <v>2057970223</v>
      </c>
      <c r="G32" s="1004"/>
      <c r="H32" s="1004"/>
      <c r="I32" s="1004"/>
      <c r="J32" s="245"/>
      <c r="K32" s="245"/>
    </row>
    <row r="33" spans="1:11" ht="14.25" customHeight="1">
      <c r="A33" s="392" t="s">
        <v>222</v>
      </c>
      <c r="B33" s="392"/>
      <c r="C33" s="393"/>
      <c r="D33" s="390">
        <v>6385</v>
      </c>
      <c r="E33" s="394"/>
      <c r="F33" s="391">
        <v>18593362</v>
      </c>
      <c r="G33" s="1004"/>
      <c r="H33" s="1004"/>
      <c r="I33" s="1004"/>
      <c r="J33" s="245"/>
      <c r="K33" s="245"/>
    </row>
    <row r="34" spans="1:11" ht="14.25" customHeight="1" thickBot="1">
      <c r="A34" s="395" t="s">
        <v>24</v>
      </c>
      <c r="B34" s="395"/>
      <c r="C34" s="396"/>
      <c r="D34" s="397">
        <v>115207</v>
      </c>
      <c r="E34" s="397"/>
      <c r="F34" s="488">
        <v>2076563585</v>
      </c>
      <c r="G34" s="1004"/>
      <c r="H34" s="1004"/>
      <c r="I34" s="1004"/>
      <c r="J34" s="245"/>
      <c r="K34" s="245"/>
    </row>
    <row r="35" spans="1:11" ht="14.25" customHeight="1">
      <c r="A35" s="119" t="s">
        <v>223</v>
      </c>
      <c r="B35" s="119"/>
      <c r="C35" s="211"/>
      <c r="D35" s="211"/>
      <c r="E35" s="119"/>
      <c r="F35" s="119"/>
      <c r="J35" s="245"/>
    </row>
    <row r="36" spans="1:11" ht="14.25" customHeight="1">
      <c r="A36" s="1453" t="s">
        <v>617</v>
      </c>
      <c r="B36" s="85"/>
      <c r="C36" s="97"/>
      <c r="D36" s="97"/>
      <c r="E36" s="85"/>
      <c r="F36" s="85"/>
      <c r="J36" s="245"/>
    </row>
    <row r="37" spans="1:11" ht="12.75" customHeight="1">
      <c r="A37" s="36"/>
      <c r="B37" s="36"/>
      <c r="C37" s="37"/>
      <c r="D37" s="37"/>
      <c r="E37" s="36"/>
      <c r="F37" s="42"/>
      <c r="J37" s="245"/>
    </row>
    <row r="38" spans="1:11" ht="12.75" customHeight="1">
      <c r="A38" s="3"/>
      <c r="B38" s="7"/>
      <c r="C38" s="11"/>
      <c r="D38" s="11"/>
      <c r="E38" s="7"/>
      <c r="F38" s="519"/>
      <c r="J38" s="245"/>
    </row>
    <row r="39" spans="1:11" ht="12.75" customHeight="1">
      <c r="C39" s="10"/>
      <c r="D39" s="10"/>
      <c r="J39" s="245"/>
    </row>
    <row r="40" spans="1:11" ht="12.75" customHeight="1">
      <c r="C40" s="10"/>
      <c r="D40" s="10"/>
      <c r="E40" s="868"/>
      <c r="F40" s="520"/>
      <c r="J40" s="245"/>
    </row>
    <row r="41" spans="1:11" ht="12.75" customHeight="1">
      <c r="C41" s="10"/>
      <c r="D41" s="10"/>
      <c r="J41" s="245"/>
    </row>
    <row r="42" spans="1:11" ht="12.75" customHeight="1">
      <c r="C42" s="10"/>
      <c r="D42" s="10"/>
      <c r="J42" s="245"/>
    </row>
    <row r="43" spans="1:11" ht="12.75" customHeight="1">
      <c r="C43" s="10"/>
      <c r="D43" s="10"/>
      <c r="J43" s="245"/>
    </row>
    <row r="44" spans="1:11" ht="12.75" customHeight="1">
      <c r="C44" s="10"/>
      <c r="D44" s="10"/>
      <c r="J44" s="245"/>
    </row>
    <row r="45" spans="1:11" ht="12.75" customHeight="1">
      <c r="C45" s="10"/>
      <c r="D45" s="10"/>
      <c r="J45" s="245"/>
    </row>
    <row r="46" spans="1:11" ht="12.75" customHeight="1">
      <c r="C46" s="10"/>
      <c r="D46" s="10"/>
      <c r="J46" s="245"/>
    </row>
    <row r="47" spans="1:11" ht="12.75" customHeight="1">
      <c r="C47" s="10"/>
      <c r="D47" s="10"/>
      <c r="J47" s="245"/>
    </row>
    <row r="48" spans="1:11" ht="12.75" customHeight="1">
      <c r="C48" s="10"/>
      <c r="D48" s="10"/>
      <c r="J48" s="245"/>
    </row>
    <row r="49" spans="3:10" ht="12.75" customHeight="1">
      <c r="C49" s="10"/>
      <c r="D49" s="10"/>
      <c r="J49" s="245"/>
    </row>
    <row r="50" spans="3:10" ht="12.75" customHeight="1">
      <c r="C50" s="10"/>
      <c r="D50" s="10"/>
      <c r="J50" s="245"/>
    </row>
    <row r="51" spans="3:10" ht="12.75" customHeight="1">
      <c r="C51" s="10"/>
      <c r="D51" s="10"/>
      <c r="J51" s="245"/>
    </row>
    <row r="52" spans="3:10" ht="12.75" customHeight="1">
      <c r="C52" s="10"/>
      <c r="D52" s="10"/>
      <c r="J52" s="245"/>
    </row>
    <row r="53" spans="3:10" ht="12.75" customHeight="1">
      <c r="C53" s="10"/>
      <c r="D53" s="10"/>
      <c r="J53" s="245"/>
    </row>
    <row r="54" spans="3:10" ht="12.75" customHeight="1">
      <c r="C54" s="10"/>
      <c r="D54" s="10"/>
      <c r="J54" s="245"/>
    </row>
    <row r="55" spans="3:10" ht="12.75" customHeight="1">
      <c r="C55" s="10"/>
      <c r="D55" s="10"/>
      <c r="J55" s="245"/>
    </row>
    <row r="56" spans="3:10" ht="12.75" customHeight="1">
      <c r="C56" s="10"/>
      <c r="D56" s="10"/>
      <c r="J56" s="245"/>
    </row>
    <row r="57" spans="3:10" ht="12.75" customHeight="1">
      <c r="C57" s="10"/>
      <c r="D57" s="10"/>
      <c r="J57" s="245"/>
    </row>
    <row r="58" spans="3:10" ht="12.75" customHeight="1">
      <c r="C58" s="10"/>
      <c r="D58" s="10"/>
      <c r="J58" s="245"/>
    </row>
    <row r="59" spans="3:10" ht="12.75" customHeight="1">
      <c r="C59" s="10"/>
      <c r="D59" s="10"/>
      <c r="J59" s="245"/>
    </row>
    <row r="60" spans="3:10" ht="12.75" customHeight="1">
      <c r="C60" s="10"/>
      <c r="D60" s="10"/>
      <c r="J60" s="245"/>
    </row>
    <row r="61" spans="3:10" ht="12.75" customHeight="1">
      <c r="C61" s="10"/>
      <c r="D61" s="10"/>
      <c r="J61" s="245"/>
    </row>
    <row r="62" spans="3:10" ht="12.75" customHeight="1">
      <c r="C62" s="10"/>
      <c r="D62" s="10"/>
      <c r="J62" s="245"/>
    </row>
    <row r="63" spans="3:10" ht="12.75" customHeight="1">
      <c r="C63" s="10"/>
      <c r="D63" s="10"/>
      <c r="J63" s="245"/>
    </row>
    <row r="64" spans="3:10" ht="12.75" customHeight="1">
      <c r="C64" s="10"/>
      <c r="D64" s="10"/>
      <c r="J64" s="245"/>
    </row>
    <row r="65" spans="3:10" ht="12.75" customHeight="1">
      <c r="C65" s="10"/>
      <c r="D65" s="10"/>
      <c r="J65" s="245"/>
    </row>
  </sheetData>
  <mergeCells count="1">
    <mergeCell ref="A1:F1"/>
  </mergeCells>
  <phoneticPr fontId="17" type="noConversion"/>
  <pageMargins left="0.75" right="0.65" top="0.7" bottom="1.1000000000000001" header="0.5" footer="0.5"/>
  <pageSetup paperSize="25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8"/>
  <dimension ref="A1:J64"/>
  <sheetViews>
    <sheetView showGridLines="0" defaultGridColor="0" colorId="22" workbookViewId="0">
      <selection activeCell="A36" sqref="A36"/>
    </sheetView>
  </sheetViews>
  <sheetFormatPr defaultColWidth="7.77734375" defaultRowHeight="12.75" customHeight="1"/>
  <cols>
    <col min="1" max="1" width="29.21875" customWidth="1"/>
    <col min="2" max="2" width="12.77734375" customWidth="1"/>
    <col min="3" max="3" width="9.77734375" customWidth="1"/>
    <col min="4" max="4" width="10.44140625" customWidth="1"/>
    <col min="5" max="5" width="3.21875" customWidth="1"/>
    <col min="6" max="6" width="10.88671875" customWidth="1"/>
    <col min="7" max="7" width="21.6640625" customWidth="1"/>
    <col min="8" max="8" width="11.109375" customWidth="1"/>
    <col min="9" max="9" width="16.21875" bestFit="1" customWidth="1"/>
  </cols>
  <sheetData>
    <row r="1" spans="1:10" s="601" customFormat="1" ht="15" customHeight="1">
      <c r="A1" s="1492" t="s">
        <v>581</v>
      </c>
      <c r="B1" s="1492"/>
      <c r="C1" s="1492"/>
      <c r="D1" s="1492"/>
      <c r="E1" s="1492"/>
      <c r="F1" s="1492"/>
    </row>
    <row r="2" spans="1:10" ht="14.25" customHeight="1">
      <c r="A2" s="145"/>
      <c r="B2" s="145"/>
      <c r="C2" s="145"/>
      <c r="D2" s="1498" t="s">
        <v>12</v>
      </c>
      <c r="E2" s="1498"/>
      <c r="F2" s="1498"/>
    </row>
    <row r="3" spans="1:10" ht="14.25" customHeight="1">
      <c r="A3" s="77" t="s">
        <v>195</v>
      </c>
      <c r="B3" s="77"/>
      <c r="C3" s="477"/>
      <c r="D3" s="80" t="s">
        <v>75</v>
      </c>
      <c r="E3" s="80"/>
      <c r="F3" s="80" t="s">
        <v>76</v>
      </c>
      <c r="I3" s="866"/>
    </row>
    <row r="4" spans="1:10" ht="14.25" customHeight="1">
      <c r="A4" s="401" t="s">
        <v>196</v>
      </c>
      <c r="B4" s="401"/>
      <c r="C4" s="402"/>
      <c r="D4" s="378">
        <v>51160</v>
      </c>
      <c r="E4" s="377"/>
      <c r="F4" s="409">
        <v>584366603906</v>
      </c>
      <c r="H4" s="10"/>
      <c r="I4" s="868"/>
      <c r="J4" s="10"/>
    </row>
    <row r="5" spans="1:10" ht="14.25" customHeight="1">
      <c r="A5" s="403" t="s">
        <v>197</v>
      </c>
      <c r="B5" s="403"/>
      <c r="C5" s="404"/>
      <c r="D5" s="378">
        <v>1140</v>
      </c>
      <c r="E5" s="405"/>
      <c r="F5" s="377">
        <v>1028244744</v>
      </c>
      <c r="H5" s="10"/>
      <c r="I5" s="868"/>
      <c r="J5" s="10"/>
    </row>
    <row r="6" spans="1:10" ht="14.25" customHeight="1">
      <c r="A6" s="403" t="s">
        <v>198</v>
      </c>
      <c r="B6" s="403"/>
      <c r="C6" s="403"/>
      <c r="D6" s="378">
        <v>308</v>
      </c>
      <c r="E6" s="405"/>
      <c r="F6" s="377">
        <v>902703612</v>
      </c>
      <c r="I6" s="866"/>
      <c r="J6" s="10"/>
    </row>
    <row r="7" spans="1:10" ht="14.25" customHeight="1">
      <c r="A7" s="392" t="s">
        <v>473</v>
      </c>
      <c r="B7" s="403"/>
      <c r="C7" s="403"/>
      <c r="D7" s="378">
        <v>138</v>
      </c>
      <c r="E7" s="405"/>
      <c r="F7" s="377">
        <v>3326304330</v>
      </c>
      <c r="I7" s="866"/>
      <c r="J7" s="10"/>
    </row>
    <row r="8" spans="1:10" ht="14.25" customHeight="1">
      <c r="A8" s="403" t="s">
        <v>200</v>
      </c>
      <c r="B8" s="403"/>
      <c r="C8" s="403"/>
      <c r="D8" s="378">
        <v>74</v>
      </c>
      <c r="E8" s="405"/>
      <c r="F8" s="377">
        <v>741413373</v>
      </c>
      <c r="I8" s="866"/>
      <c r="J8" s="10"/>
    </row>
    <row r="9" spans="1:10" ht="14.25" customHeight="1">
      <c r="A9" s="392" t="s">
        <v>474</v>
      </c>
      <c r="B9" s="403"/>
      <c r="C9" s="403"/>
      <c r="D9" s="378">
        <v>495</v>
      </c>
      <c r="E9" s="405"/>
      <c r="F9" s="377">
        <v>9559060500</v>
      </c>
      <c r="I9" s="866"/>
      <c r="J9" s="10"/>
    </row>
    <row r="10" spans="1:10" ht="14.25" customHeight="1">
      <c r="A10" s="403" t="s">
        <v>202</v>
      </c>
      <c r="B10" s="403"/>
      <c r="C10" s="403"/>
      <c r="D10" s="378">
        <v>324</v>
      </c>
      <c r="E10" s="405"/>
      <c r="F10" s="377">
        <v>8690741681</v>
      </c>
      <c r="I10" s="866"/>
      <c r="J10" s="10"/>
    </row>
    <row r="11" spans="1:10" ht="14.25" customHeight="1">
      <c r="A11" s="403" t="s">
        <v>203</v>
      </c>
      <c r="B11" s="403"/>
      <c r="C11" s="404"/>
      <c r="D11" s="378">
        <v>38045</v>
      </c>
      <c r="E11" s="405"/>
      <c r="F11" s="377">
        <v>21485380688</v>
      </c>
      <c r="H11" s="10"/>
      <c r="I11" s="868"/>
      <c r="J11" s="10"/>
    </row>
    <row r="12" spans="1:10" ht="14.25" customHeight="1">
      <c r="A12" s="403" t="s">
        <v>204</v>
      </c>
      <c r="B12" s="403"/>
      <c r="C12" s="404"/>
      <c r="D12" s="378">
        <v>12436</v>
      </c>
      <c r="E12" s="405"/>
      <c r="F12" s="377">
        <v>173472336926</v>
      </c>
      <c r="H12" s="10"/>
      <c r="I12" s="868"/>
      <c r="J12" s="10"/>
    </row>
    <row r="13" spans="1:10" ht="14.25" customHeight="1">
      <c r="A13" s="403" t="s">
        <v>205</v>
      </c>
      <c r="B13" s="403"/>
      <c r="C13" s="404"/>
      <c r="D13" s="378">
        <v>4812</v>
      </c>
      <c r="E13" s="405"/>
      <c r="F13" s="377">
        <v>32236713535</v>
      </c>
      <c r="H13" s="10"/>
      <c r="I13" s="868"/>
      <c r="J13" s="10"/>
    </row>
    <row r="14" spans="1:10" ht="14.25" customHeight="1">
      <c r="A14" s="403" t="s">
        <v>206</v>
      </c>
      <c r="B14" s="403"/>
      <c r="C14" s="403"/>
      <c r="D14" s="378">
        <v>709</v>
      </c>
      <c r="E14" s="405"/>
      <c r="F14" s="377">
        <v>102661174581</v>
      </c>
      <c r="I14" s="866"/>
      <c r="J14" s="10"/>
    </row>
    <row r="15" spans="1:10" ht="14.25" customHeight="1">
      <c r="A15" s="403" t="s">
        <v>207</v>
      </c>
      <c r="B15" s="403"/>
      <c r="C15" s="404"/>
      <c r="D15" s="378">
        <v>1863</v>
      </c>
      <c r="E15" s="405"/>
      <c r="F15" s="377">
        <v>4395740658</v>
      </c>
      <c r="H15" s="10"/>
      <c r="I15" s="868"/>
      <c r="J15" s="10"/>
    </row>
    <row r="16" spans="1:10" ht="14.25" customHeight="1">
      <c r="A16" s="403" t="s">
        <v>208</v>
      </c>
      <c r="B16" s="403"/>
      <c r="C16" s="403"/>
      <c r="D16" s="378">
        <v>576</v>
      </c>
      <c r="E16" s="405"/>
      <c r="F16" s="377">
        <v>23391959820</v>
      </c>
      <c r="I16" s="866"/>
      <c r="J16" s="10"/>
    </row>
    <row r="17" spans="1:10" ht="14.25" customHeight="1">
      <c r="A17" s="403" t="s">
        <v>209</v>
      </c>
      <c r="B17" s="403"/>
      <c r="C17" s="404"/>
      <c r="D17" s="378">
        <v>7268</v>
      </c>
      <c r="E17" s="405"/>
      <c r="F17" s="377">
        <v>17800149968</v>
      </c>
      <c r="H17" s="10"/>
      <c r="I17" s="868"/>
      <c r="J17" s="10"/>
    </row>
    <row r="18" spans="1:10" ht="14.25" customHeight="1">
      <c r="A18" s="403" t="s">
        <v>210</v>
      </c>
      <c r="B18" s="403"/>
      <c r="C18" s="404"/>
      <c r="D18" s="378">
        <v>12391</v>
      </c>
      <c r="E18" s="405"/>
      <c r="F18" s="377">
        <v>122449917299</v>
      </c>
      <c r="H18" s="10"/>
      <c r="I18" s="868"/>
      <c r="J18" s="10"/>
    </row>
    <row r="19" spans="1:10" ht="14.25" customHeight="1">
      <c r="A19" s="403" t="s">
        <v>211</v>
      </c>
      <c r="B19" s="403"/>
      <c r="C19" s="404"/>
      <c r="D19" s="378">
        <v>2837</v>
      </c>
      <c r="E19" s="405"/>
      <c r="F19" s="377">
        <v>25325023831</v>
      </c>
      <c r="H19" s="10"/>
      <c r="I19" s="868"/>
      <c r="J19" s="10"/>
    </row>
    <row r="20" spans="1:10" ht="14.25" customHeight="1">
      <c r="A20" s="403" t="s">
        <v>27</v>
      </c>
      <c r="B20" s="403"/>
      <c r="C20" s="404"/>
      <c r="D20" s="378">
        <v>51649</v>
      </c>
      <c r="E20" s="405"/>
      <c r="F20" s="377">
        <v>539785958668</v>
      </c>
      <c r="H20" s="10"/>
      <c r="I20" s="868"/>
      <c r="J20" s="10"/>
    </row>
    <row r="21" spans="1:10" ht="14.25" customHeight="1">
      <c r="A21" s="403" t="s">
        <v>212</v>
      </c>
      <c r="B21" s="403"/>
      <c r="C21" s="404"/>
      <c r="D21" s="378">
        <v>951</v>
      </c>
      <c r="E21" s="405"/>
      <c r="F21" s="377">
        <v>10951461933</v>
      </c>
      <c r="I21" s="866"/>
      <c r="J21" s="10"/>
    </row>
    <row r="22" spans="1:10" ht="14.25" customHeight="1">
      <c r="A22" s="403" t="s">
        <v>213</v>
      </c>
      <c r="B22" s="403"/>
      <c r="C22" s="404"/>
      <c r="D22" s="378">
        <v>51281</v>
      </c>
      <c r="E22" s="405"/>
      <c r="F22" s="377">
        <v>528834496736</v>
      </c>
      <c r="H22" s="10"/>
      <c r="I22" s="868"/>
      <c r="J22" s="10"/>
    </row>
    <row r="23" spans="1:10" ht="14.25" customHeight="1">
      <c r="A23" s="403" t="s">
        <v>214</v>
      </c>
      <c r="B23" s="403"/>
      <c r="C23" s="404"/>
      <c r="D23" s="378">
        <v>669</v>
      </c>
      <c r="E23" s="405"/>
      <c r="F23" s="377">
        <v>274588038</v>
      </c>
      <c r="I23" s="866"/>
      <c r="J23" s="10"/>
    </row>
    <row r="24" spans="1:10" ht="14.25" customHeight="1">
      <c r="A24" s="403" t="s">
        <v>215</v>
      </c>
      <c r="B24" s="403"/>
      <c r="C24" s="404"/>
      <c r="D24" s="378">
        <v>51256</v>
      </c>
      <c r="E24" s="405"/>
      <c r="F24" s="377">
        <v>26422665654</v>
      </c>
      <c r="H24" s="10"/>
      <c r="I24" s="868"/>
      <c r="J24" s="10"/>
    </row>
    <row r="25" spans="1:10" s="775" customFormat="1" ht="14.25" customHeight="1">
      <c r="A25" s="725" t="s">
        <v>216</v>
      </c>
      <c r="B25" s="725"/>
      <c r="C25" s="1294"/>
      <c r="D25" s="1295">
        <v>15</v>
      </c>
      <c r="E25" s="1296"/>
      <c r="F25" s="557">
        <v>12144344</v>
      </c>
      <c r="J25" s="617"/>
    </row>
    <row r="26" spans="1:10" ht="14.25" customHeight="1">
      <c r="A26" s="403" t="s">
        <v>193</v>
      </c>
      <c r="B26" s="403"/>
      <c r="C26" s="404"/>
      <c r="D26" s="378">
        <v>51649</v>
      </c>
      <c r="E26" s="405"/>
      <c r="F26" s="377">
        <v>26685109352</v>
      </c>
      <c r="H26" s="10"/>
      <c r="I26" s="868"/>
      <c r="J26" s="10"/>
    </row>
    <row r="27" spans="1:10" ht="14.25" customHeight="1">
      <c r="A27" s="403" t="s">
        <v>217</v>
      </c>
      <c r="B27" s="403"/>
      <c r="C27" s="404"/>
      <c r="D27" s="378">
        <v>50040</v>
      </c>
      <c r="E27" s="405"/>
      <c r="F27" s="377">
        <v>1881510324</v>
      </c>
      <c r="H27" s="10"/>
      <c r="I27" s="868"/>
      <c r="J27" s="10"/>
    </row>
    <row r="28" spans="1:10" ht="14.25" customHeight="1">
      <c r="A28" s="403" t="s">
        <v>218</v>
      </c>
      <c r="B28" s="403"/>
      <c r="C28" s="404"/>
      <c r="D28" s="378">
        <v>50050</v>
      </c>
      <c r="E28" s="405"/>
      <c r="F28" s="377">
        <v>1881516536</v>
      </c>
      <c r="H28" s="10"/>
      <c r="I28" s="868"/>
      <c r="J28" s="10"/>
    </row>
    <row r="29" spans="1:10" ht="14.25" customHeight="1">
      <c r="A29" s="725" t="s">
        <v>219</v>
      </c>
      <c r="B29" s="725"/>
      <c r="C29" s="725"/>
      <c r="D29" s="607">
        <v>388</v>
      </c>
      <c r="E29" s="726"/>
      <c r="F29" s="567">
        <v>7694974592</v>
      </c>
      <c r="I29" s="866"/>
      <c r="J29" s="10"/>
    </row>
    <row r="30" spans="1:10" ht="14.25" customHeight="1">
      <c r="A30" s="725" t="s">
        <v>220</v>
      </c>
      <c r="B30" s="725"/>
      <c r="C30" s="725"/>
      <c r="D30" s="607">
        <v>380</v>
      </c>
      <c r="E30" s="726"/>
      <c r="F30" s="567">
        <v>6925474</v>
      </c>
      <c r="I30" s="866"/>
      <c r="J30" s="10"/>
    </row>
    <row r="31" spans="1:10" ht="14.25" customHeight="1">
      <c r="A31" s="392" t="s">
        <v>618</v>
      </c>
      <c r="B31" s="403"/>
      <c r="C31" s="404"/>
      <c r="D31" s="378">
        <v>722</v>
      </c>
      <c r="E31" s="405"/>
      <c r="F31" s="377">
        <v>98552614</v>
      </c>
      <c r="I31" s="866"/>
      <c r="J31" s="10"/>
    </row>
    <row r="32" spans="1:10" ht="14.25" customHeight="1">
      <c r="A32" s="403" t="s">
        <v>221</v>
      </c>
      <c r="B32" s="403"/>
      <c r="C32" s="404"/>
      <c r="D32" s="378">
        <v>51649</v>
      </c>
      <c r="E32" s="405"/>
      <c r="F32" s="377">
        <v>1789883142</v>
      </c>
      <c r="H32" s="10"/>
      <c r="I32" s="868"/>
      <c r="J32" s="10"/>
    </row>
    <row r="33" spans="1:10" ht="14.25" customHeight="1">
      <c r="A33" s="403" t="s">
        <v>222</v>
      </c>
      <c r="B33" s="406"/>
      <c r="C33" s="404"/>
      <c r="D33" s="378">
        <v>2604</v>
      </c>
      <c r="E33" s="405"/>
      <c r="F33" s="377">
        <v>8772413</v>
      </c>
      <c r="H33" s="10"/>
      <c r="I33" s="868"/>
      <c r="J33" s="10"/>
    </row>
    <row r="34" spans="1:10" ht="14.25" customHeight="1" thickBot="1">
      <c r="A34" s="343" t="s">
        <v>24</v>
      </c>
      <c r="B34" s="343"/>
      <c r="C34" s="407"/>
      <c r="D34" s="408">
        <v>51649</v>
      </c>
      <c r="E34" s="408"/>
      <c r="F34" s="678">
        <v>1798655555</v>
      </c>
      <c r="H34" s="10"/>
      <c r="I34" s="868"/>
      <c r="J34" s="10"/>
    </row>
    <row r="35" spans="1:10" ht="14.25" customHeight="1">
      <c r="A35" s="85" t="s">
        <v>223</v>
      </c>
      <c r="B35" s="85"/>
      <c r="C35" s="10"/>
      <c r="D35" s="97"/>
      <c r="E35" s="85"/>
      <c r="F35" s="85"/>
      <c r="I35" s="868"/>
    </row>
    <row r="36" spans="1:10" ht="12.75" customHeight="1">
      <c r="A36" s="1453" t="s">
        <v>617</v>
      </c>
      <c r="B36" s="23"/>
      <c r="C36" s="10"/>
      <c r="D36" s="26"/>
      <c r="E36" s="23"/>
      <c r="F36" s="23"/>
      <c r="I36" s="868"/>
    </row>
    <row r="37" spans="1:10" ht="12.75" customHeight="1">
      <c r="C37" s="10"/>
      <c r="D37" s="10"/>
      <c r="I37" s="868"/>
    </row>
    <row r="38" spans="1:10" ht="12.75" customHeight="1">
      <c r="C38" s="10"/>
      <c r="D38" s="10"/>
      <c r="I38" s="868"/>
    </row>
    <row r="39" spans="1:10" ht="12.75" customHeight="1">
      <c r="C39" s="10"/>
      <c r="D39" s="10"/>
      <c r="I39" s="868"/>
    </row>
    <row r="40" spans="1:10" ht="12.75" customHeight="1">
      <c r="C40" s="10"/>
      <c r="D40" s="10"/>
      <c r="I40" s="868"/>
    </row>
    <row r="41" spans="1:10" ht="12.75" customHeight="1">
      <c r="C41" s="10"/>
      <c r="D41" s="10"/>
      <c r="I41" s="868"/>
    </row>
    <row r="42" spans="1:10" ht="12.75" customHeight="1">
      <c r="C42" s="10"/>
      <c r="D42" s="10"/>
      <c r="I42" s="868"/>
    </row>
    <row r="43" spans="1:10" ht="12.75" customHeight="1">
      <c r="C43" s="10"/>
      <c r="D43" s="10"/>
      <c r="I43" s="868"/>
    </row>
    <row r="44" spans="1:10" ht="12.75" customHeight="1">
      <c r="C44" s="10"/>
      <c r="D44" s="10"/>
      <c r="I44" s="868"/>
    </row>
    <row r="45" spans="1:10" ht="12.75" customHeight="1">
      <c r="C45" s="10"/>
      <c r="D45" s="10"/>
      <c r="I45" s="868"/>
    </row>
    <row r="46" spans="1:10" ht="12.75" customHeight="1">
      <c r="C46" s="10"/>
      <c r="D46" s="10"/>
      <c r="I46" s="868"/>
    </row>
    <row r="47" spans="1:10" ht="12.75" customHeight="1">
      <c r="C47" s="10"/>
      <c r="D47" s="10"/>
      <c r="I47" s="868"/>
    </row>
    <row r="48" spans="1:10" ht="12.75" customHeight="1">
      <c r="C48" s="10"/>
      <c r="D48" s="10"/>
      <c r="I48" s="868"/>
    </row>
    <row r="49" spans="3:9" ht="12.75" customHeight="1">
      <c r="C49" s="10"/>
      <c r="D49" s="10"/>
      <c r="I49" s="868"/>
    </row>
    <row r="50" spans="3:9" ht="12.75" customHeight="1">
      <c r="C50" s="10"/>
      <c r="D50" s="10"/>
      <c r="I50" s="868"/>
    </row>
    <row r="51" spans="3:9" ht="12.75" customHeight="1">
      <c r="C51" s="10"/>
      <c r="D51" s="10"/>
      <c r="I51" s="868"/>
    </row>
    <row r="52" spans="3:9" ht="12.75" customHeight="1">
      <c r="C52" s="10"/>
      <c r="D52" s="10"/>
      <c r="I52" s="868"/>
    </row>
    <row r="53" spans="3:9" ht="12.75" customHeight="1">
      <c r="C53" s="10"/>
      <c r="D53" s="10"/>
      <c r="I53" s="868"/>
    </row>
    <row r="54" spans="3:9" ht="12.75" customHeight="1">
      <c r="C54" s="10"/>
      <c r="D54" s="10"/>
      <c r="I54" s="868"/>
    </row>
    <row r="55" spans="3:9" ht="12.75" customHeight="1">
      <c r="C55" s="10"/>
      <c r="D55" s="10"/>
      <c r="I55" s="868"/>
    </row>
    <row r="56" spans="3:9" ht="12.75" customHeight="1">
      <c r="C56" s="10"/>
      <c r="D56" s="10"/>
      <c r="I56" s="868"/>
    </row>
    <row r="57" spans="3:9" ht="12.75" customHeight="1">
      <c r="C57" s="10"/>
      <c r="D57" s="10"/>
      <c r="I57" s="868"/>
    </row>
    <row r="58" spans="3:9" ht="12.75" customHeight="1">
      <c r="C58" s="10"/>
      <c r="D58" s="10"/>
      <c r="I58" s="868"/>
    </row>
    <row r="59" spans="3:9" ht="12.75" customHeight="1">
      <c r="C59" s="10"/>
      <c r="D59" s="10"/>
      <c r="I59" s="868"/>
    </row>
    <row r="60" spans="3:9" ht="12.75" customHeight="1">
      <c r="C60" s="10"/>
      <c r="D60" s="10"/>
      <c r="I60" s="868"/>
    </row>
    <row r="61" spans="3:9" ht="12.75" customHeight="1">
      <c r="C61" s="10"/>
      <c r="D61" s="10"/>
      <c r="I61" s="868"/>
    </row>
    <row r="62" spans="3:9" ht="12.75" customHeight="1">
      <c r="C62" s="10"/>
      <c r="D62" s="10"/>
      <c r="I62" s="868"/>
    </row>
    <row r="63" spans="3:9" ht="12.75" customHeight="1">
      <c r="C63" s="10"/>
      <c r="D63" s="10"/>
      <c r="I63" s="868"/>
    </row>
    <row r="64" spans="3:9" ht="12.75" customHeight="1">
      <c r="C64" s="10"/>
      <c r="D64" s="10"/>
      <c r="I64" s="868"/>
    </row>
  </sheetData>
  <mergeCells count="2">
    <mergeCell ref="A1:F1"/>
    <mergeCell ref="D2:F2"/>
  </mergeCells>
  <phoneticPr fontId="17" type="noConversion"/>
  <pageMargins left="0.75" right="0.65" top="0.7" bottom="1.1000000000000001" header="0.5" footer="0.5"/>
  <pageSetup paperSize="25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9"/>
  <dimension ref="A1:G68"/>
  <sheetViews>
    <sheetView showGridLines="0" defaultGridColor="0" colorId="22" workbookViewId="0">
      <selection activeCell="A37" sqref="A37"/>
    </sheetView>
  </sheetViews>
  <sheetFormatPr defaultColWidth="9.77734375" defaultRowHeight="12.75" customHeight="1"/>
  <cols>
    <col min="1" max="1" width="39.33203125" customWidth="1"/>
    <col min="2" max="2" width="11.33203125" customWidth="1"/>
    <col min="3" max="3" width="3.109375" customWidth="1"/>
    <col min="4" max="4" width="13.21875" customWidth="1"/>
    <col min="5" max="5" width="23.5546875" customWidth="1"/>
    <col min="6" max="6" width="17.44140625" customWidth="1"/>
    <col min="7" max="7" width="16.21875" bestFit="1" customWidth="1"/>
  </cols>
  <sheetData>
    <row r="1" spans="1:7" s="620" customFormat="1" ht="15" customHeight="1">
      <c r="A1" s="1499" t="s">
        <v>580</v>
      </c>
      <c r="B1" s="1499"/>
      <c r="C1" s="1499"/>
      <c r="D1" s="1499"/>
    </row>
    <row r="2" spans="1:7" ht="14.25" customHeight="1">
      <c r="A2" s="145"/>
      <c r="B2" s="1498" t="s">
        <v>12</v>
      </c>
      <c r="C2" s="1498"/>
      <c r="D2" s="1498"/>
    </row>
    <row r="3" spans="1:7" ht="14.25" customHeight="1">
      <c r="A3" s="171" t="s">
        <v>195</v>
      </c>
      <c r="B3" s="491" t="s">
        <v>75</v>
      </c>
      <c r="C3" s="221"/>
      <c r="D3" s="221" t="s">
        <v>76</v>
      </c>
      <c r="G3" s="866"/>
    </row>
    <row r="4" spans="1:7" ht="14.25" customHeight="1">
      <c r="A4" s="401" t="s">
        <v>196</v>
      </c>
      <c r="B4" s="378">
        <v>20834</v>
      </c>
      <c r="C4" s="377"/>
      <c r="D4" s="409">
        <v>-8948165715</v>
      </c>
      <c r="F4" s="10"/>
      <c r="G4" s="868"/>
    </row>
    <row r="5" spans="1:7" ht="14.25" customHeight="1">
      <c r="A5" s="403" t="s">
        <v>197</v>
      </c>
      <c r="B5" s="378">
        <v>286</v>
      </c>
      <c r="C5" s="405"/>
      <c r="D5" s="377">
        <v>160564724</v>
      </c>
      <c r="F5" s="10"/>
      <c r="G5" s="868"/>
    </row>
    <row r="6" spans="1:7" ht="14.25" customHeight="1">
      <c r="A6" s="403" t="s">
        <v>198</v>
      </c>
      <c r="B6" s="378">
        <v>231</v>
      </c>
      <c r="C6" s="405"/>
      <c r="D6" s="377">
        <v>315687069</v>
      </c>
      <c r="F6" s="10"/>
      <c r="G6" s="868"/>
    </row>
    <row r="7" spans="1:7" ht="14.25" customHeight="1">
      <c r="A7" s="403" t="s">
        <v>473</v>
      </c>
      <c r="B7" s="378">
        <v>67</v>
      </c>
      <c r="C7" s="405"/>
      <c r="D7" s="377">
        <v>1261091847</v>
      </c>
      <c r="F7" s="10"/>
      <c r="G7" s="868"/>
    </row>
    <row r="8" spans="1:7" ht="14.25" customHeight="1">
      <c r="A8" s="403" t="s">
        <v>200</v>
      </c>
      <c r="B8" s="378">
        <v>33</v>
      </c>
      <c r="C8" s="405"/>
      <c r="D8" s="377">
        <v>332184258</v>
      </c>
      <c r="F8" s="10"/>
      <c r="G8" s="868"/>
    </row>
    <row r="9" spans="1:7" ht="14.25" customHeight="1">
      <c r="A9" s="403" t="s">
        <v>474</v>
      </c>
      <c r="B9" s="378">
        <v>203</v>
      </c>
      <c r="C9" s="405"/>
      <c r="D9" s="377">
        <v>5892587093</v>
      </c>
      <c r="F9" s="10"/>
      <c r="G9" s="868"/>
    </row>
    <row r="10" spans="1:7" ht="14.25" customHeight="1">
      <c r="A10" s="403" t="s">
        <v>202</v>
      </c>
      <c r="B10" s="378">
        <v>150</v>
      </c>
      <c r="C10" s="405"/>
      <c r="D10" s="377">
        <v>1486251718</v>
      </c>
      <c r="F10" s="10"/>
      <c r="G10" s="868"/>
    </row>
    <row r="11" spans="1:7" ht="14.25" customHeight="1">
      <c r="A11" s="403" t="s">
        <v>203</v>
      </c>
      <c r="B11" s="378">
        <v>16256</v>
      </c>
      <c r="C11" s="405"/>
      <c r="D11" s="377">
        <v>1308778903</v>
      </c>
      <c r="F11" s="10"/>
      <c r="G11" s="868"/>
    </row>
    <row r="12" spans="1:7" ht="14.25" customHeight="1">
      <c r="A12" s="403" t="s">
        <v>204</v>
      </c>
      <c r="B12" s="378">
        <v>8094</v>
      </c>
      <c r="C12" s="405"/>
      <c r="D12" s="377">
        <v>27285787982</v>
      </c>
      <c r="F12" s="10"/>
      <c r="G12" s="868"/>
    </row>
    <row r="13" spans="1:7" ht="14.25" customHeight="1">
      <c r="A13" s="403" t="s">
        <v>205</v>
      </c>
      <c r="B13" s="378">
        <v>1632</v>
      </c>
      <c r="C13" s="405"/>
      <c r="D13" s="377">
        <v>5201636536</v>
      </c>
      <c r="F13" s="10"/>
      <c r="G13" s="868"/>
    </row>
    <row r="14" spans="1:7" ht="14.25" customHeight="1">
      <c r="A14" s="403" t="s">
        <v>206</v>
      </c>
      <c r="B14" s="378">
        <v>299</v>
      </c>
      <c r="C14" s="405"/>
      <c r="D14" s="377">
        <v>59116965557</v>
      </c>
      <c r="F14" s="10"/>
      <c r="G14" s="868"/>
    </row>
    <row r="15" spans="1:7" ht="14.25" customHeight="1">
      <c r="A15" s="403" t="s">
        <v>207</v>
      </c>
      <c r="B15" s="378">
        <v>804</v>
      </c>
      <c r="C15" s="405"/>
      <c r="D15" s="377">
        <v>1210650097</v>
      </c>
      <c r="F15" s="10"/>
      <c r="G15" s="868"/>
    </row>
    <row r="16" spans="1:7" ht="14.25" customHeight="1">
      <c r="A16" s="403" t="s">
        <v>208</v>
      </c>
      <c r="B16" s="378">
        <v>185</v>
      </c>
      <c r="C16" s="405"/>
      <c r="D16" s="377">
        <v>4867755766</v>
      </c>
      <c r="F16" s="10"/>
      <c r="G16" s="868"/>
    </row>
    <row r="17" spans="1:7" ht="14.25" customHeight="1">
      <c r="A17" s="403" t="s">
        <v>209</v>
      </c>
      <c r="B17" s="378">
        <v>4823</v>
      </c>
      <c r="C17" s="405"/>
      <c r="D17" s="377">
        <v>32391058803</v>
      </c>
      <c r="F17" s="10"/>
      <c r="G17" s="868"/>
    </row>
    <row r="18" spans="1:7" ht="14.25" customHeight="1">
      <c r="A18" s="403" t="s">
        <v>210</v>
      </c>
      <c r="B18" s="378">
        <v>8154</v>
      </c>
      <c r="C18" s="405"/>
      <c r="D18" s="377">
        <v>23323999515</v>
      </c>
      <c r="F18" s="10"/>
      <c r="G18" s="868"/>
    </row>
    <row r="19" spans="1:7" ht="14.25" customHeight="1">
      <c r="A19" s="403" t="s">
        <v>211</v>
      </c>
      <c r="B19" s="378">
        <v>2012</v>
      </c>
      <c r="C19" s="405"/>
      <c r="D19" s="377">
        <v>13252665811</v>
      </c>
      <c r="F19" s="10"/>
      <c r="G19" s="868"/>
    </row>
    <row r="20" spans="1:7" ht="14.25" customHeight="1">
      <c r="A20" s="403" t="s">
        <v>27</v>
      </c>
      <c r="B20" s="378">
        <v>21782</v>
      </c>
      <c r="C20" s="405"/>
      <c r="D20" s="377">
        <v>-99866691206</v>
      </c>
      <c r="F20" s="10"/>
      <c r="G20" s="868"/>
    </row>
    <row r="21" spans="1:7" ht="14.25" customHeight="1">
      <c r="A21" s="403" t="s">
        <v>212</v>
      </c>
      <c r="B21" s="378">
        <v>153</v>
      </c>
      <c r="C21" s="405"/>
      <c r="D21" s="377">
        <v>216388645</v>
      </c>
      <c r="F21" s="10"/>
      <c r="G21" s="868"/>
    </row>
    <row r="22" spans="1:7" ht="14.25" customHeight="1">
      <c r="A22" s="403" t="s">
        <v>213</v>
      </c>
      <c r="B22" s="378">
        <v>19835</v>
      </c>
      <c r="C22" s="405"/>
      <c r="D22" s="377">
        <v>-100083079851</v>
      </c>
      <c r="F22" s="10"/>
      <c r="G22" s="868"/>
    </row>
    <row r="23" spans="1:7" ht="14.25" customHeight="1">
      <c r="A23" s="403" t="s">
        <v>214</v>
      </c>
      <c r="B23" s="378">
        <v>98</v>
      </c>
      <c r="C23" s="405"/>
      <c r="D23" s="377">
        <v>931284</v>
      </c>
      <c r="F23" s="10"/>
      <c r="G23" s="868"/>
    </row>
    <row r="24" spans="1:7" ht="14.25" customHeight="1">
      <c r="A24" s="403" t="s">
        <v>215</v>
      </c>
      <c r="B24" s="378">
        <v>19306</v>
      </c>
      <c r="C24" s="405"/>
      <c r="D24" s="377">
        <v>-8980450584</v>
      </c>
      <c r="F24" s="10"/>
      <c r="G24" s="868"/>
    </row>
    <row r="25" spans="1:7" ht="14.25" customHeight="1">
      <c r="A25" s="403" t="s">
        <v>216</v>
      </c>
      <c r="B25" s="853" t="s">
        <v>428</v>
      </c>
      <c r="C25" s="854"/>
      <c r="D25" s="851" t="s">
        <v>428</v>
      </c>
      <c r="F25" s="10"/>
      <c r="G25" s="868"/>
    </row>
    <row r="26" spans="1:7" ht="14.25" customHeight="1">
      <c r="A26" s="403" t="s">
        <v>193</v>
      </c>
      <c r="B26" s="378">
        <v>21782</v>
      </c>
      <c r="C26" s="405"/>
      <c r="D26" s="377">
        <v>-8979341334</v>
      </c>
      <c r="F26" s="10"/>
      <c r="G26" s="868"/>
    </row>
    <row r="27" spans="1:7" ht="14.25" customHeight="1">
      <c r="A27" s="403" t="s">
        <v>217</v>
      </c>
      <c r="B27" s="378">
        <v>7280</v>
      </c>
      <c r="C27" s="405"/>
      <c r="D27" s="377">
        <v>12351478</v>
      </c>
      <c r="F27" s="10"/>
      <c r="G27" s="868"/>
    </row>
    <row r="28" spans="1:7" ht="14.25" customHeight="1">
      <c r="A28" s="960" t="s">
        <v>410</v>
      </c>
      <c r="B28" s="378">
        <v>21782</v>
      </c>
      <c r="C28" s="405"/>
      <c r="D28" s="377">
        <v>17563195</v>
      </c>
      <c r="F28" s="10"/>
      <c r="G28" s="868"/>
    </row>
    <row r="29" spans="1:7" ht="14.25" customHeight="1">
      <c r="A29" s="403" t="s">
        <v>218</v>
      </c>
      <c r="B29" s="378">
        <v>21781</v>
      </c>
      <c r="C29" s="405"/>
      <c r="D29" s="377">
        <v>34473033</v>
      </c>
      <c r="F29" s="10"/>
      <c r="G29" s="868"/>
    </row>
    <row r="30" spans="1:7" ht="14.25" customHeight="1">
      <c r="A30" s="403" t="s">
        <v>219</v>
      </c>
      <c r="B30" s="378">
        <v>349</v>
      </c>
      <c r="C30" s="405"/>
      <c r="D30" s="377">
        <v>7036611673</v>
      </c>
      <c r="F30" s="10"/>
      <c r="G30" s="868"/>
    </row>
    <row r="31" spans="1:7" ht="14.25" customHeight="1">
      <c r="A31" s="403" t="s">
        <v>220</v>
      </c>
      <c r="B31" s="378">
        <v>340</v>
      </c>
      <c r="C31" s="405"/>
      <c r="D31" s="377">
        <v>6332954</v>
      </c>
      <c r="F31" s="10"/>
      <c r="G31" s="868"/>
    </row>
    <row r="32" spans="1:7" ht="14.25" customHeight="1">
      <c r="A32" s="392" t="s">
        <v>618</v>
      </c>
      <c r="B32" s="378">
        <v>981</v>
      </c>
      <c r="C32" s="405"/>
      <c r="D32" s="377">
        <v>17006406</v>
      </c>
      <c r="F32" s="10"/>
      <c r="G32" s="868"/>
    </row>
    <row r="33" spans="1:7" ht="14.25" customHeight="1">
      <c r="A33" s="403" t="s">
        <v>221</v>
      </c>
      <c r="B33" s="378">
        <v>21782</v>
      </c>
      <c r="C33" s="405"/>
      <c r="D33" s="377">
        <v>24534118</v>
      </c>
      <c r="F33" s="10"/>
      <c r="G33" s="868"/>
    </row>
    <row r="34" spans="1:7" ht="14.25" customHeight="1">
      <c r="A34" s="403" t="s">
        <v>222</v>
      </c>
      <c r="B34" s="378">
        <v>1676</v>
      </c>
      <c r="C34" s="405"/>
      <c r="D34" s="377">
        <v>2920236</v>
      </c>
      <c r="F34" s="10"/>
      <c r="G34" s="868"/>
    </row>
    <row r="35" spans="1:7" ht="14.25" customHeight="1" thickBot="1">
      <c r="A35" s="96" t="s">
        <v>24</v>
      </c>
      <c r="B35" s="153">
        <v>21782</v>
      </c>
      <c r="C35" s="153"/>
      <c r="D35" s="492">
        <v>27454354</v>
      </c>
      <c r="F35" s="10"/>
      <c r="G35" s="868"/>
    </row>
    <row r="36" spans="1:7" ht="14.25" customHeight="1">
      <c r="A36" s="84" t="s">
        <v>224</v>
      </c>
      <c r="B36" s="97"/>
      <c r="C36" s="85"/>
      <c r="D36" s="85"/>
      <c r="G36" s="868"/>
    </row>
    <row r="37" spans="1:7" s="1429" customFormat="1" ht="14.25" customHeight="1">
      <c r="A37" s="1453" t="s">
        <v>617</v>
      </c>
      <c r="B37" s="852"/>
      <c r="C37" s="85"/>
      <c r="D37" s="85"/>
      <c r="G37" s="1430"/>
    </row>
    <row r="38" spans="1:7" ht="12.75" customHeight="1">
      <c r="A38" s="85" t="s">
        <v>79</v>
      </c>
      <c r="B38" s="97"/>
      <c r="C38" s="85"/>
      <c r="D38" s="85"/>
      <c r="G38" s="868"/>
    </row>
    <row r="39" spans="1:7" ht="12.75" customHeight="1">
      <c r="A39" s="20"/>
      <c r="B39" s="27"/>
      <c r="C39" s="20"/>
      <c r="D39" s="20"/>
      <c r="G39" s="868"/>
    </row>
    <row r="40" spans="1:7" ht="12.75" customHeight="1">
      <c r="B40" s="10"/>
      <c r="G40" s="868"/>
    </row>
    <row r="41" spans="1:7" ht="12.75" customHeight="1">
      <c r="B41" s="10"/>
      <c r="G41" s="868"/>
    </row>
    <row r="42" spans="1:7" ht="12.75" customHeight="1">
      <c r="B42" s="10"/>
      <c r="G42" s="868"/>
    </row>
    <row r="43" spans="1:7" ht="12.75" customHeight="1">
      <c r="B43" s="10"/>
      <c r="G43" s="868"/>
    </row>
    <row r="44" spans="1:7" ht="12.75" customHeight="1">
      <c r="B44" s="10"/>
      <c r="G44" s="868"/>
    </row>
    <row r="45" spans="1:7" ht="12.75" customHeight="1">
      <c r="B45" s="10"/>
      <c r="G45" s="868"/>
    </row>
    <row r="46" spans="1:7" ht="12.75" customHeight="1">
      <c r="B46" s="10"/>
      <c r="G46" s="868"/>
    </row>
    <row r="47" spans="1:7" ht="12.75" customHeight="1">
      <c r="B47" s="10"/>
      <c r="G47" s="868"/>
    </row>
    <row r="48" spans="1:7" ht="12.75" customHeight="1">
      <c r="B48" s="10"/>
      <c r="G48" s="868"/>
    </row>
    <row r="49" spans="2:7" ht="12.75" customHeight="1">
      <c r="B49" s="10"/>
      <c r="G49" s="868"/>
    </row>
    <row r="50" spans="2:7" ht="12.75" customHeight="1">
      <c r="B50" s="10"/>
      <c r="G50" s="868"/>
    </row>
    <row r="51" spans="2:7" ht="12.75" customHeight="1">
      <c r="B51" s="10"/>
      <c r="G51" s="868"/>
    </row>
    <row r="52" spans="2:7" ht="12.75" customHeight="1">
      <c r="B52" s="10"/>
      <c r="G52" s="868"/>
    </row>
    <row r="53" spans="2:7" ht="12.75" customHeight="1">
      <c r="B53" s="10"/>
      <c r="G53" s="868"/>
    </row>
    <row r="54" spans="2:7" ht="12.75" customHeight="1">
      <c r="B54" s="10"/>
      <c r="G54" s="868"/>
    </row>
    <row r="55" spans="2:7" ht="12.75" customHeight="1">
      <c r="B55" s="10"/>
      <c r="G55" s="868"/>
    </row>
    <row r="56" spans="2:7" ht="12.75" customHeight="1">
      <c r="B56" s="10"/>
      <c r="G56" s="868"/>
    </row>
    <row r="57" spans="2:7" ht="12.75" customHeight="1">
      <c r="B57" s="10"/>
      <c r="G57" s="868"/>
    </row>
    <row r="58" spans="2:7" ht="12.75" customHeight="1">
      <c r="B58" s="10"/>
      <c r="G58" s="868"/>
    </row>
    <row r="59" spans="2:7" ht="12.75" customHeight="1">
      <c r="B59" s="10"/>
      <c r="G59" s="868"/>
    </row>
    <row r="60" spans="2:7" ht="12.75" customHeight="1">
      <c r="B60" s="10"/>
      <c r="G60" s="868"/>
    </row>
    <row r="61" spans="2:7" ht="12.75" customHeight="1">
      <c r="B61" s="10"/>
      <c r="G61" s="868"/>
    </row>
    <row r="62" spans="2:7" ht="12.75" customHeight="1">
      <c r="B62" s="10"/>
      <c r="G62" s="868"/>
    </row>
    <row r="63" spans="2:7" ht="12.75" customHeight="1">
      <c r="B63" s="10"/>
      <c r="G63" s="868"/>
    </row>
    <row r="64" spans="2:7" ht="12.75" customHeight="1">
      <c r="B64" s="10"/>
      <c r="G64" s="868"/>
    </row>
    <row r="65" spans="2:7" ht="12.75" customHeight="1">
      <c r="B65" s="10"/>
      <c r="G65" s="868"/>
    </row>
    <row r="66" spans="2:7" ht="12.75" customHeight="1">
      <c r="B66" s="10"/>
      <c r="G66" s="868"/>
    </row>
    <row r="67" spans="2:7" ht="12.75" customHeight="1">
      <c r="B67" s="10"/>
      <c r="G67" s="868"/>
    </row>
    <row r="68" spans="2:7" ht="12.75" customHeight="1">
      <c r="B68" s="10"/>
      <c r="G68" s="868"/>
    </row>
  </sheetData>
  <mergeCells count="2">
    <mergeCell ref="A1:D1"/>
    <mergeCell ref="B2:D2"/>
  </mergeCells>
  <phoneticPr fontId="17" type="noConversion"/>
  <pageMargins left="0.75" right="0.65" top="0.7" bottom="1.1000000000000001" header="0.5" footer="0.5"/>
  <pageSetup paperSize="25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dimension ref="A1:I80"/>
  <sheetViews>
    <sheetView showGridLines="0" defaultGridColor="0" topLeftCell="A7" colorId="22" workbookViewId="0">
      <selection activeCell="A44" sqref="A44"/>
    </sheetView>
  </sheetViews>
  <sheetFormatPr defaultColWidth="9.77734375" defaultRowHeight="12.75" customHeight="1"/>
  <cols>
    <col min="1" max="1" width="29.6640625" customWidth="1"/>
    <col min="2" max="2" width="12.77734375" customWidth="1"/>
    <col min="3" max="3" width="7.33203125" customWidth="1"/>
    <col min="4" max="4" width="6.6640625" customWidth="1"/>
    <col min="5" max="5" width="8.77734375" customWidth="1"/>
    <col min="6" max="6" width="11.77734375" customWidth="1"/>
    <col min="8" max="8" width="9.77734375" style="871"/>
    <col min="9" max="9" width="16.21875" bestFit="1" customWidth="1"/>
  </cols>
  <sheetData>
    <row r="1" spans="1:9" s="620" customFormat="1" ht="15" customHeight="1">
      <c r="A1" s="1499" t="s">
        <v>579</v>
      </c>
      <c r="B1" s="1499"/>
      <c r="C1" s="1499"/>
      <c r="D1" s="1499"/>
      <c r="E1" s="1499"/>
      <c r="F1" s="1499"/>
    </row>
    <row r="2" spans="1:9" ht="14.25" customHeight="1">
      <c r="A2" s="171"/>
      <c r="B2" s="171"/>
      <c r="C2" s="171"/>
      <c r="D2" s="1509" t="s">
        <v>12</v>
      </c>
      <c r="E2" s="1509"/>
      <c r="F2" s="1509"/>
    </row>
    <row r="3" spans="1:9" ht="14.25" customHeight="1">
      <c r="A3" s="171" t="s">
        <v>195</v>
      </c>
      <c r="B3" s="171"/>
      <c r="C3" s="171"/>
      <c r="D3" s="491" t="s">
        <v>75</v>
      </c>
      <c r="E3" s="491"/>
      <c r="F3" s="491" t="s">
        <v>76</v>
      </c>
      <c r="I3" s="866"/>
    </row>
    <row r="4" spans="1:9" ht="14.25" customHeight="1">
      <c r="A4" s="410" t="s">
        <v>196</v>
      </c>
      <c r="B4" s="410"/>
      <c r="C4" s="411"/>
      <c r="D4" s="405">
        <v>34659</v>
      </c>
      <c r="E4" s="412"/>
      <c r="F4" s="413">
        <v>18120116314</v>
      </c>
      <c r="H4" s="88"/>
      <c r="I4" s="868"/>
    </row>
    <row r="5" spans="1:9" ht="14.25" customHeight="1">
      <c r="A5" s="410" t="s">
        <v>197</v>
      </c>
      <c r="B5" s="410"/>
      <c r="C5" s="410"/>
      <c r="D5" s="405">
        <v>624</v>
      </c>
      <c r="E5" s="414"/>
      <c r="F5" s="419">
        <v>685994431</v>
      </c>
      <c r="H5" s="88"/>
      <c r="I5" s="866"/>
    </row>
    <row r="6" spans="1:9" ht="14.25" customHeight="1">
      <c r="A6" s="410" t="s">
        <v>198</v>
      </c>
      <c r="B6" s="410"/>
      <c r="C6" s="410"/>
      <c r="D6" s="405">
        <v>108</v>
      </c>
      <c r="E6" s="414"/>
      <c r="F6" s="419">
        <v>414944880</v>
      </c>
      <c r="H6" s="88"/>
      <c r="I6" s="866"/>
    </row>
    <row r="7" spans="1:9" ht="14.25" customHeight="1">
      <c r="A7" s="410" t="s">
        <v>473</v>
      </c>
      <c r="B7" s="410"/>
      <c r="C7" s="410"/>
      <c r="D7" s="405">
        <v>76</v>
      </c>
      <c r="E7" s="414"/>
      <c r="F7" s="419">
        <v>3438813081</v>
      </c>
      <c r="H7" s="88"/>
      <c r="I7" s="866"/>
    </row>
    <row r="8" spans="1:9" ht="14.25" customHeight="1">
      <c r="A8" s="410" t="s">
        <v>200</v>
      </c>
      <c r="B8" s="410"/>
      <c r="C8" s="410"/>
      <c r="D8" s="405">
        <v>39</v>
      </c>
      <c r="E8" s="414"/>
      <c r="F8" s="419">
        <v>501315039</v>
      </c>
      <c r="H8" s="88"/>
      <c r="I8" s="866"/>
    </row>
    <row r="9" spans="1:9" ht="14.25" customHeight="1">
      <c r="A9" s="410" t="s">
        <v>474</v>
      </c>
      <c r="B9" s="410"/>
      <c r="C9" s="410"/>
      <c r="D9" s="405">
        <v>266</v>
      </c>
      <c r="E9" s="414"/>
      <c r="F9" s="419">
        <v>10443917090</v>
      </c>
      <c r="H9" s="88"/>
      <c r="I9" s="866"/>
    </row>
    <row r="10" spans="1:9" ht="14.25" customHeight="1">
      <c r="A10" s="410" t="s">
        <v>202</v>
      </c>
      <c r="B10" s="410"/>
      <c r="C10" s="410"/>
      <c r="D10" s="405">
        <v>178</v>
      </c>
      <c r="E10" s="414"/>
      <c r="F10" s="419">
        <v>2890973807</v>
      </c>
      <c r="H10" s="88"/>
      <c r="I10" s="866"/>
    </row>
    <row r="11" spans="1:9" ht="14.25" customHeight="1">
      <c r="A11" s="410" t="s">
        <v>203</v>
      </c>
      <c r="B11" s="410"/>
      <c r="C11" s="411"/>
      <c r="D11" s="405">
        <v>26810</v>
      </c>
      <c r="E11" s="414"/>
      <c r="F11" s="419">
        <v>2531304205</v>
      </c>
      <c r="H11" s="88"/>
      <c r="I11" s="868"/>
    </row>
    <row r="12" spans="1:9" ht="14.25" customHeight="1">
      <c r="A12" s="410" t="s">
        <v>204</v>
      </c>
      <c r="B12" s="410"/>
      <c r="C12" s="411"/>
      <c r="D12" s="405">
        <v>5332</v>
      </c>
      <c r="E12" s="414"/>
      <c r="F12" s="419">
        <v>43243516241</v>
      </c>
      <c r="H12" s="88"/>
      <c r="I12" s="868"/>
    </row>
    <row r="13" spans="1:9" ht="14.25" customHeight="1">
      <c r="A13" s="410" t="s">
        <v>205</v>
      </c>
      <c r="B13" s="410"/>
      <c r="C13" s="410"/>
      <c r="D13" s="405">
        <v>1003</v>
      </c>
      <c r="E13" s="414"/>
      <c r="F13" s="419">
        <v>8738536830</v>
      </c>
      <c r="H13" s="88"/>
      <c r="I13" s="868"/>
    </row>
    <row r="14" spans="1:9" ht="14.25" customHeight="1">
      <c r="A14" s="410" t="s">
        <v>206</v>
      </c>
      <c r="B14" s="410"/>
      <c r="C14" s="410"/>
      <c r="D14" s="405">
        <v>417</v>
      </c>
      <c r="E14" s="414"/>
      <c r="F14" s="419">
        <v>71009481367</v>
      </c>
      <c r="H14" s="88"/>
      <c r="I14" s="866"/>
    </row>
    <row r="15" spans="1:9" ht="14.25" customHeight="1">
      <c r="A15" s="410" t="s">
        <v>207</v>
      </c>
      <c r="B15" s="410"/>
      <c r="C15" s="411"/>
      <c r="D15" s="405">
        <v>1528</v>
      </c>
      <c r="E15" s="414"/>
      <c r="F15" s="419">
        <v>1913775628</v>
      </c>
      <c r="H15" s="88"/>
      <c r="I15" s="868"/>
    </row>
    <row r="16" spans="1:9" ht="14.25" customHeight="1">
      <c r="A16" s="410" t="s">
        <v>208</v>
      </c>
      <c r="B16" s="410"/>
      <c r="C16" s="410"/>
      <c r="D16" s="405">
        <v>246</v>
      </c>
      <c r="E16" s="414"/>
      <c r="F16" s="419">
        <v>17271831359</v>
      </c>
      <c r="H16" s="88"/>
      <c r="I16" s="866"/>
    </row>
    <row r="17" spans="1:9" ht="14.25" customHeight="1">
      <c r="A17" s="410" t="s">
        <v>209</v>
      </c>
      <c r="B17" s="410"/>
      <c r="C17" s="411"/>
      <c r="D17" s="405">
        <v>5842</v>
      </c>
      <c r="E17" s="414"/>
      <c r="F17" s="419">
        <v>42015980530</v>
      </c>
      <c r="H17" s="88"/>
      <c r="I17" s="868"/>
    </row>
    <row r="18" spans="1:9" ht="14.25" customHeight="1">
      <c r="A18" s="410" t="s">
        <v>210</v>
      </c>
      <c r="B18" s="410"/>
      <c r="C18" s="411"/>
      <c r="D18" s="405">
        <v>5343</v>
      </c>
      <c r="E18" s="414"/>
      <c r="F18" s="419">
        <v>33947202929</v>
      </c>
      <c r="H18" s="88"/>
      <c r="I18" s="868"/>
    </row>
    <row r="19" spans="1:9" ht="14.25" customHeight="1">
      <c r="A19" s="410" t="s">
        <v>211</v>
      </c>
      <c r="B19" s="410"/>
      <c r="C19" s="411"/>
      <c r="D19" s="405">
        <v>1527</v>
      </c>
      <c r="E19" s="414"/>
      <c r="F19" s="419">
        <v>15977865721</v>
      </c>
      <c r="H19" s="88"/>
      <c r="I19" s="868"/>
    </row>
    <row r="20" spans="1:9" ht="14.25" customHeight="1">
      <c r="A20" s="410" t="s">
        <v>27</v>
      </c>
      <c r="B20" s="410"/>
      <c r="C20" s="411"/>
      <c r="D20" s="405">
        <v>36977</v>
      </c>
      <c r="E20" s="414"/>
      <c r="F20" s="419">
        <v>-91126705442</v>
      </c>
      <c r="H20" s="88"/>
      <c r="I20" s="868"/>
    </row>
    <row r="21" spans="1:9" ht="14.25" customHeight="1">
      <c r="A21" s="410" t="s">
        <v>212</v>
      </c>
      <c r="B21" s="410"/>
      <c r="C21" s="410"/>
      <c r="D21" s="405">
        <v>341</v>
      </c>
      <c r="E21" s="414"/>
      <c r="F21" s="419">
        <v>711021253</v>
      </c>
      <c r="H21" s="88"/>
      <c r="I21" s="866"/>
    </row>
    <row r="22" spans="1:9" ht="14.25" customHeight="1">
      <c r="A22" s="410" t="s">
        <v>213</v>
      </c>
      <c r="B22" s="410"/>
      <c r="C22" s="411"/>
      <c r="D22" s="405">
        <v>33854</v>
      </c>
      <c r="E22" s="414"/>
      <c r="F22" s="419">
        <v>-91837726695</v>
      </c>
      <c r="H22" s="88"/>
      <c r="I22" s="868"/>
    </row>
    <row r="23" spans="1:9" ht="14.25" customHeight="1">
      <c r="A23" s="410" t="s">
        <v>214</v>
      </c>
      <c r="B23" s="410"/>
      <c r="C23" s="410"/>
      <c r="D23" s="405">
        <v>274</v>
      </c>
      <c r="E23" s="414"/>
      <c r="F23" s="419">
        <v>19642678</v>
      </c>
      <c r="H23" s="88"/>
      <c r="I23" s="866"/>
    </row>
    <row r="24" spans="1:9" ht="14.25" customHeight="1">
      <c r="A24" s="410" t="s">
        <v>215</v>
      </c>
      <c r="B24" s="410"/>
      <c r="C24" s="411"/>
      <c r="D24" s="405">
        <v>33816</v>
      </c>
      <c r="E24" s="414"/>
      <c r="F24" s="419">
        <v>-12643925903</v>
      </c>
      <c r="H24" s="88"/>
      <c r="I24" s="868"/>
    </row>
    <row r="25" spans="1:9" ht="14.25" customHeight="1">
      <c r="A25" s="410" t="s">
        <v>216</v>
      </c>
      <c r="B25" s="410"/>
      <c r="C25" s="410"/>
      <c r="D25" s="1131" t="s">
        <v>428</v>
      </c>
      <c r="E25" s="414"/>
      <c r="F25" s="419" t="s">
        <v>428</v>
      </c>
      <c r="H25" s="88"/>
      <c r="I25" s="866"/>
    </row>
    <row r="26" spans="1:9" ht="14.25" customHeight="1">
      <c r="A26" s="410" t="s">
        <v>193</v>
      </c>
      <c r="B26" s="410"/>
      <c r="C26" s="411"/>
      <c r="D26" s="405">
        <v>36977</v>
      </c>
      <c r="E26" s="414"/>
      <c r="F26" s="419">
        <v>-12624286651</v>
      </c>
      <c r="H26" s="88"/>
      <c r="I26" s="868"/>
    </row>
    <row r="27" spans="1:9" ht="14.25" customHeight="1">
      <c r="A27" s="410" t="s">
        <v>217</v>
      </c>
      <c r="B27" s="410"/>
      <c r="C27" s="411"/>
      <c r="D27" s="405">
        <v>8615</v>
      </c>
      <c r="E27" s="414"/>
      <c r="F27" s="419">
        <v>30573018</v>
      </c>
      <c r="H27" s="88"/>
      <c r="I27" s="868"/>
    </row>
    <row r="28" spans="1:9" ht="14.25" customHeight="1">
      <c r="A28" s="961" t="s">
        <v>225</v>
      </c>
      <c r="B28" s="410"/>
      <c r="C28" s="411"/>
      <c r="D28" s="405">
        <v>36977</v>
      </c>
      <c r="E28" s="414"/>
      <c r="F28" s="419">
        <v>2925492616127</v>
      </c>
      <c r="I28" s="868"/>
    </row>
    <row r="29" spans="1:9" ht="14.25" customHeight="1">
      <c r="A29" s="961" t="s">
        <v>226</v>
      </c>
      <c r="B29" s="410"/>
      <c r="C29" s="410"/>
      <c r="D29" s="405">
        <v>868</v>
      </c>
      <c r="E29" s="414"/>
      <c r="F29" s="419">
        <v>823026171079</v>
      </c>
      <c r="I29" s="866"/>
    </row>
    <row r="30" spans="1:9" ht="14.25" customHeight="1">
      <c r="A30" s="961" t="s">
        <v>227</v>
      </c>
      <c r="B30" s="410"/>
      <c r="C30" s="411"/>
      <c r="D30" s="405">
        <v>841</v>
      </c>
      <c r="E30" s="414"/>
      <c r="F30" s="419">
        <v>130680166230</v>
      </c>
      <c r="I30" s="866"/>
    </row>
    <row r="31" spans="1:9" ht="14.25" customHeight="1">
      <c r="A31" s="961" t="s">
        <v>228</v>
      </c>
      <c r="B31" s="410"/>
      <c r="C31" s="411"/>
      <c r="D31" s="405">
        <v>36945</v>
      </c>
      <c r="E31" s="414"/>
      <c r="F31" s="419">
        <v>1937745132007</v>
      </c>
      <c r="I31" s="868"/>
    </row>
    <row r="32" spans="1:9" ht="14.25" customHeight="1">
      <c r="A32" s="961" t="s">
        <v>229</v>
      </c>
      <c r="B32" s="410"/>
      <c r="C32" s="410"/>
      <c r="D32" s="405">
        <v>565</v>
      </c>
      <c r="E32" s="414"/>
      <c r="F32" s="419">
        <v>3837043964</v>
      </c>
      <c r="I32" s="866"/>
    </row>
    <row r="33" spans="1:9" ht="14.25" customHeight="1">
      <c r="A33" s="961" t="s">
        <v>230</v>
      </c>
      <c r="B33" s="410"/>
      <c r="C33" s="411"/>
      <c r="D33" s="405">
        <v>36896</v>
      </c>
      <c r="E33" s="414"/>
      <c r="F33" s="419">
        <v>317845108253</v>
      </c>
      <c r="I33" s="868"/>
    </row>
    <row r="34" spans="1:9" ht="14.25" customHeight="1">
      <c r="A34" s="961" t="s">
        <v>72</v>
      </c>
      <c r="B34" s="410"/>
      <c r="C34" s="411"/>
      <c r="D34" s="405">
        <v>36977</v>
      </c>
      <c r="E34" s="414"/>
      <c r="F34" s="419">
        <v>321682152222</v>
      </c>
      <c r="I34" s="868"/>
    </row>
    <row r="35" spans="1:9" ht="14.25" customHeight="1">
      <c r="A35" s="961" t="s">
        <v>231</v>
      </c>
      <c r="B35" s="410"/>
      <c r="C35" s="411"/>
      <c r="D35" s="405">
        <v>36977</v>
      </c>
      <c r="E35" s="414"/>
      <c r="F35" s="419">
        <v>235575080</v>
      </c>
      <c r="I35" s="868"/>
    </row>
    <row r="36" spans="1:9" ht="14.25" customHeight="1">
      <c r="A36" s="410" t="s">
        <v>218</v>
      </c>
      <c r="B36" s="410"/>
      <c r="C36" s="411"/>
      <c r="D36" s="405">
        <v>36960</v>
      </c>
      <c r="E36" s="414"/>
      <c r="F36" s="419">
        <v>236098818</v>
      </c>
      <c r="H36" s="88"/>
      <c r="I36" s="868"/>
    </row>
    <row r="37" spans="1:9" ht="14.25" customHeight="1">
      <c r="A37" s="410" t="s">
        <v>219</v>
      </c>
      <c r="B37" s="410"/>
      <c r="C37" s="410"/>
      <c r="D37" s="405">
        <v>307</v>
      </c>
      <c r="E37" s="414"/>
      <c r="F37" s="419">
        <v>10007049505</v>
      </c>
      <c r="H37" s="88"/>
      <c r="I37" s="866"/>
    </row>
    <row r="38" spans="1:9" ht="14.25" customHeight="1">
      <c r="A38" s="410" t="s">
        <v>220</v>
      </c>
      <c r="B38" s="410"/>
      <c r="C38" s="410"/>
      <c r="D38" s="405">
        <v>302</v>
      </c>
      <c r="E38" s="414"/>
      <c r="F38" s="419">
        <v>9006343</v>
      </c>
      <c r="H38" s="88"/>
      <c r="I38" s="866"/>
    </row>
    <row r="39" spans="1:9" ht="14.25" customHeight="1">
      <c r="A39" s="392" t="s">
        <v>618</v>
      </c>
      <c r="B39" s="410"/>
      <c r="C39" s="410"/>
      <c r="D39" s="405">
        <v>139</v>
      </c>
      <c r="E39" s="414"/>
      <c r="F39" s="419">
        <v>16333299</v>
      </c>
      <c r="H39" s="88"/>
      <c r="I39" s="866"/>
    </row>
    <row r="40" spans="1:9" ht="14.25" customHeight="1">
      <c r="A40" s="410" t="s">
        <v>221</v>
      </c>
      <c r="B40" s="410"/>
      <c r="C40" s="411"/>
      <c r="D40" s="405">
        <v>36977</v>
      </c>
      <c r="E40" s="414"/>
      <c r="F40" s="419">
        <v>228648331</v>
      </c>
      <c r="H40" s="88"/>
      <c r="I40" s="868"/>
    </row>
    <row r="41" spans="1:9" ht="14.25" customHeight="1">
      <c r="A41" s="410" t="s">
        <v>222</v>
      </c>
      <c r="B41" s="415"/>
      <c r="C41" s="411"/>
      <c r="D41" s="405">
        <v>1849</v>
      </c>
      <c r="E41" s="414"/>
      <c r="F41" s="419">
        <v>6092659</v>
      </c>
      <c r="H41" s="88"/>
      <c r="I41" s="868"/>
    </row>
    <row r="42" spans="1:9" ht="14.25" customHeight="1" thickBot="1">
      <c r="A42" s="416" t="s">
        <v>24</v>
      </c>
      <c r="B42" s="416"/>
      <c r="C42" s="417"/>
      <c r="D42" s="408">
        <v>36977</v>
      </c>
      <c r="E42" s="418"/>
      <c r="F42" s="426">
        <v>234740990</v>
      </c>
      <c r="H42" s="88"/>
      <c r="I42" s="868"/>
    </row>
    <row r="43" spans="1:9" ht="14.25" customHeight="1">
      <c r="A43" s="84" t="s">
        <v>223</v>
      </c>
      <c r="B43" s="84"/>
      <c r="C43" s="200"/>
      <c r="D43" s="212"/>
      <c r="E43" s="84"/>
      <c r="F43" s="84"/>
      <c r="I43" s="868"/>
    </row>
    <row r="44" spans="1:9" ht="12.75" customHeight="1">
      <c r="A44" s="1453" t="s">
        <v>617</v>
      </c>
      <c r="D44" s="10"/>
      <c r="I44" s="868"/>
    </row>
    <row r="45" spans="1:9" ht="12.75" customHeight="1">
      <c r="A45" s="85" t="s">
        <v>79</v>
      </c>
      <c r="B45" s="24"/>
      <c r="D45" s="27"/>
      <c r="E45" s="20"/>
      <c r="F45" s="20"/>
      <c r="I45" s="868"/>
    </row>
    <row r="46" spans="1:9" ht="12.75" customHeight="1">
      <c r="D46" s="10"/>
      <c r="I46" s="868"/>
    </row>
    <row r="47" spans="1:9" ht="12.75" customHeight="1">
      <c r="D47" s="10"/>
      <c r="I47" s="868"/>
    </row>
    <row r="48" spans="1:9" ht="12.75" customHeight="1">
      <c r="D48" s="10"/>
      <c r="I48" s="868"/>
    </row>
    <row r="49" spans="4:9" ht="12.75" customHeight="1">
      <c r="D49" s="10"/>
      <c r="I49" s="868"/>
    </row>
    <row r="50" spans="4:9" ht="12.75" customHeight="1">
      <c r="D50" s="10"/>
      <c r="I50" s="868"/>
    </row>
    <row r="51" spans="4:9" ht="12.75" customHeight="1">
      <c r="D51" s="10"/>
      <c r="I51" s="868"/>
    </row>
    <row r="52" spans="4:9" ht="12.75" customHeight="1">
      <c r="D52" s="10"/>
      <c r="I52" s="868"/>
    </row>
    <row r="53" spans="4:9" ht="12.75" customHeight="1">
      <c r="D53" s="10"/>
      <c r="I53" s="868"/>
    </row>
    <row r="54" spans="4:9" ht="12.75" customHeight="1">
      <c r="D54" s="10"/>
      <c r="I54" s="868"/>
    </row>
    <row r="55" spans="4:9" ht="12.75" customHeight="1">
      <c r="D55" s="10"/>
      <c r="I55" s="868"/>
    </row>
    <row r="56" spans="4:9" ht="12.75" customHeight="1">
      <c r="D56" s="10"/>
      <c r="I56" s="868"/>
    </row>
    <row r="57" spans="4:9" ht="12.75" customHeight="1">
      <c r="D57" s="10"/>
      <c r="I57" s="868"/>
    </row>
    <row r="58" spans="4:9" ht="12.75" customHeight="1">
      <c r="D58" s="10"/>
      <c r="I58" s="868"/>
    </row>
    <row r="59" spans="4:9" ht="12.75" customHeight="1">
      <c r="D59" s="10"/>
      <c r="I59" s="868"/>
    </row>
    <row r="60" spans="4:9" ht="12.75" customHeight="1">
      <c r="D60" s="10"/>
      <c r="I60" s="868"/>
    </row>
    <row r="61" spans="4:9" ht="12.75" customHeight="1">
      <c r="D61" s="10"/>
      <c r="I61" s="868"/>
    </row>
    <row r="62" spans="4:9" ht="12.75" customHeight="1">
      <c r="D62" s="10"/>
      <c r="I62" s="868"/>
    </row>
    <row r="63" spans="4:9" ht="12.75" customHeight="1">
      <c r="D63" s="10"/>
      <c r="I63" s="868"/>
    </row>
    <row r="64" spans="4:9" ht="12.75" customHeight="1">
      <c r="D64" s="10"/>
      <c r="I64" s="868"/>
    </row>
    <row r="65" spans="4:9" ht="12.75" customHeight="1">
      <c r="D65" s="10"/>
      <c r="I65" s="868"/>
    </row>
    <row r="66" spans="4:9" ht="12.75" customHeight="1">
      <c r="D66" s="10"/>
      <c r="I66" s="868"/>
    </row>
    <row r="67" spans="4:9" ht="12.75" customHeight="1">
      <c r="D67" s="10"/>
      <c r="I67" s="868"/>
    </row>
    <row r="68" spans="4:9" ht="12.75" customHeight="1">
      <c r="D68" s="10"/>
      <c r="I68" s="868"/>
    </row>
    <row r="69" spans="4:9" ht="12.75" customHeight="1">
      <c r="D69" s="10"/>
      <c r="I69" s="868"/>
    </row>
    <row r="70" spans="4:9" ht="12.75" customHeight="1">
      <c r="D70" s="10"/>
      <c r="I70" s="868"/>
    </row>
    <row r="71" spans="4:9" ht="12.75" customHeight="1">
      <c r="D71" s="10"/>
      <c r="I71" s="868"/>
    </row>
    <row r="72" spans="4:9" ht="12.75" customHeight="1">
      <c r="D72" s="10"/>
      <c r="I72" s="868"/>
    </row>
    <row r="73" spans="4:9" ht="12.75" customHeight="1">
      <c r="D73" s="10"/>
      <c r="I73" s="868"/>
    </row>
    <row r="74" spans="4:9" ht="12.75" customHeight="1">
      <c r="D74" s="10"/>
      <c r="I74" s="868"/>
    </row>
    <row r="75" spans="4:9" ht="12.75" customHeight="1">
      <c r="D75" s="10"/>
      <c r="I75" s="868"/>
    </row>
    <row r="76" spans="4:9" ht="12.75" customHeight="1">
      <c r="D76" s="10"/>
      <c r="I76" s="868"/>
    </row>
    <row r="77" spans="4:9" ht="12.75" customHeight="1">
      <c r="D77" s="10"/>
      <c r="I77" s="868"/>
    </row>
    <row r="78" spans="4:9" ht="12.75" customHeight="1">
      <c r="D78" s="10"/>
      <c r="I78" s="868"/>
    </row>
    <row r="79" spans="4:9" ht="12.75" customHeight="1">
      <c r="D79" s="10"/>
      <c r="I79" s="868"/>
    </row>
    <row r="80" spans="4:9" ht="12.75" customHeight="1">
      <c r="D80" s="10"/>
      <c r="I80" s="868"/>
    </row>
  </sheetData>
  <mergeCells count="2">
    <mergeCell ref="A1:F1"/>
    <mergeCell ref="D2:F2"/>
  </mergeCells>
  <phoneticPr fontId="17" type="noConversion"/>
  <pageMargins left="0.75" right="0.65" top="0.7" bottom="1.1000000000000001" header="0.5" footer="0.5"/>
  <pageSetup paperSize="256"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dimension ref="A1:K108"/>
  <sheetViews>
    <sheetView showGridLines="0" defaultGridColor="0" topLeftCell="A19" colorId="22" zoomScaleNormal="100" workbookViewId="0">
      <selection activeCell="A57" sqref="A57"/>
    </sheetView>
  </sheetViews>
  <sheetFormatPr defaultColWidth="9.77734375" defaultRowHeight="12.75" customHeight="1"/>
  <cols>
    <col min="1" max="1" width="28.5546875" customWidth="1"/>
    <col min="2" max="2" width="12.77734375" customWidth="1"/>
    <col min="4" max="4" width="5.77734375" customWidth="1"/>
    <col min="5" max="5" width="8.77734375" customWidth="1"/>
    <col min="6" max="6" width="11.77734375" customWidth="1"/>
    <col min="8" max="8" width="22.109375" customWidth="1"/>
    <col min="11" max="11" width="16.21875" bestFit="1" customWidth="1"/>
  </cols>
  <sheetData>
    <row r="1" spans="1:11" s="620" customFormat="1" ht="15" customHeight="1">
      <c r="A1" s="1499" t="s">
        <v>578</v>
      </c>
      <c r="B1" s="1499"/>
      <c r="C1" s="1499"/>
      <c r="D1" s="1499"/>
      <c r="E1" s="1499"/>
      <c r="F1" s="1499"/>
    </row>
    <row r="2" spans="1:11" ht="14.25" customHeight="1">
      <c r="A2" s="145"/>
      <c r="B2" s="145"/>
      <c r="C2" s="145"/>
      <c r="D2" s="1509" t="s">
        <v>12</v>
      </c>
      <c r="E2" s="1509"/>
      <c r="F2" s="1509"/>
    </row>
    <row r="3" spans="1:11" ht="14.25" customHeight="1">
      <c r="A3" s="171" t="s">
        <v>195</v>
      </c>
      <c r="B3" s="171"/>
      <c r="C3" s="171"/>
      <c r="D3" s="221" t="s">
        <v>75</v>
      </c>
      <c r="E3" s="221"/>
      <c r="F3" s="221" t="s">
        <v>76</v>
      </c>
      <c r="H3" s="871"/>
      <c r="K3" s="866"/>
    </row>
    <row r="4" spans="1:11" ht="14.25" customHeight="1">
      <c r="A4" s="401" t="s">
        <v>196</v>
      </c>
      <c r="B4" s="401"/>
      <c r="C4" s="402"/>
      <c r="D4" s="378">
        <v>4773</v>
      </c>
      <c r="E4" s="377"/>
      <c r="F4" s="409">
        <v>29659221666</v>
      </c>
      <c r="G4" s="10"/>
      <c r="H4" s="962"/>
      <c r="K4" s="868"/>
    </row>
    <row r="5" spans="1:11" ht="14.25" customHeight="1">
      <c r="A5" s="403" t="s">
        <v>197</v>
      </c>
      <c r="B5" s="403"/>
      <c r="C5" s="403"/>
      <c r="D5" s="378">
        <v>41</v>
      </c>
      <c r="E5" s="405"/>
      <c r="F5" s="377">
        <v>10281048</v>
      </c>
      <c r="G5" s="10"/>
      <c r="H5" s="962"/>
      <c r="J5" s="10"/>
      <c r="K5" s="868"/>
    </row>
    <row r="6" spans="1:11" ht="14.25" customHeight="1">
      <c r="A6" s="403" t="s">
        <v>198</v>
      </c>
      <c r="B6" s="403"/>
      <c r="C6" s="403"/>
      <c r="D6" s="378">
        <v>24</v>
      </c>
      <c r="E6" s="405"/>
      <c r="F6" s="377">
        <v>243988895</v>
      </c>
      <c r="G6" s="10"/>
      <c r="H6" s="962"/>
      <c r="K6" s="866"/>
    </row>
    <row r="7" spans="1:11" ht="14.25" customHeight="1">
      <c r="A7" s="403" t="s">
        <v>473</v>
      </c>
      <c r="B7" s="403"/>
      <c r="C7" s="403"/>
      <c r="D7" s="378">
        <v>11</v>
      </c>
      <c r="E7" s="405"/>
      <c r="F7" s="377">
        <v>36373824</v>
      </c>
      <c r="G7" s="10"/>
      <c r="H7" s="962"/>
      <c r="K7" s="866"/>
    </row>
    <row r="8" spans="1:11" ht="14.25" customHeight="1">
      <c r="A8" s="403" t="s">
        <v>200</v>
      </c>
      <c r="B8" s="403"/>
      <c r="C8" s="403"/>
      <c r="D8" s="378">
        <v>13</v>
      </c>
      <c r="E8" s="405"/>
      <c r="F8" s="377">
        <v>287119606</v>
      </c>
      <c r="G8" s="10"/>
      <c r="H8" s="962"/>
      <c r="K8" s="866"/>
    </row>
    <row r="9" spans="1:11" ht="14.25" customHeight="1">
      <c r="A9" s="403" t="s">
        <v>475</v>
      </c>
      <c r="B9" s="403"/>
      <c r="C9" s="403"/>
      <c r="D9" s="378">
        <v>47</v>
      </c>
      <c r="E9" s="405"/>
      <c r="F9" s="377">
        <v>1005776134</v>
      </c>
      <c r="G9" s="10"/>
      <c r="H9" s="962"/>
      <c r="K9" s="866"/>
    </row>
    <row r="10" spans="1:11" ht="14.25" customHeight="1">
      <c r="A10" s="403" t="s">
        <v>202</v>
      </c>
      <c r="B10" s="403"/>
      <c r="C10" s="403"/>
      <c r="D10" s="378">
        <v>34</v>
      </c>
      <c r="E10" s="405"/>
      <c r="F10" s="377">
        <v>865230911</v>
      </c>
      <c r="G10" s="10"/>
      <c r="H10" s="962"/>
      <c r="K10" s="866"/>
    </row>
    <row r="11" spans="1:11" ht="14.25" customHeight="1">
      <c r="A11" s="403" t="s">
        <v>203</v>
      </c>
      <c r="B11" s="403"/>
      <c r="C11" s="404"/>
      <c r="D11" s="378">
        <v>3475</v>
      </c>
      <c r="E11" s="405"/>
      <c r="F11" s="377">
        <v>597133560</v>
      </c>
      <c r="G11" s="10"/>
      <c r="H11" s="962"/>
      <c r="K11" s="868"/>
    </row>
    <row r="12" spans="1:11" ht="14.25" customHeight="1">
      <c r="A12" s="403" t="s">
        <v>204</v>
      </c>
      <c r="B12" s="403"/>
      <c r="C12" s="404"/>
      <c r="D12" s="378">
        <v>668</v>
      </c>
      <c r="E12" s="405"/>
      <c r="F12" s="377">
        <v>8181246436</v>
      </c>
      <c r="G12" s="10"/>
      <c r="H12" s="962"/>
      <c r="K12" s="868"/>
    </row>
    <row r="13" spans="1:11" ht="14.25" customHeight="1">
      <c r="A13" s="403" t="s">
        <v>205</v>
      </c>
      <c r="B13" s="403"/>
      <c r="C13" s="403"/>
      <c r="D13" s="378">
        <v>282</v>
      </c>
      <c r="E13" s="405"/>
      <c r="F13" s="377">
        <v>1127224924</v>
      </c>
      <c r="G13" s="10"/>
      <c r="H13" s="962"/>
      <c r="K13" s="866"/>
    </row>
    <row r="14" spans="1:11" ht="14.25" customHeight="1">
      <c r="A14" s="403" t="s">
        <v>206</v>
      </c>
      <c r="B14" s="403"/>
      <c r="C14" s="403"/>
      <c r="D14" s="378">
        <v>64</v>
      </c>
      <c r="E14" s="405"/>
      <c r="F14" s="377">
        <v>6800364978</v>
      </c>
      <c r="G14" s="10"/>
      <c r="H14" s="962"/>
      <c r="K14" s="866"/>
    </row>
    <row r="15" spans="1:11" ht="14.25" customHeight="1">
      <c r="A15" s="403" t="s">
        <v>207</v>
      </c>
      <c r="B15" s="403"/>
      <c r="C15" s="403"/>
      <c r="D15" s="378">
        <v>89</v>
      </c>
      <c r="E15" s="405"/>
      <c r="F15" s="377">
        <v>258872268</v>
      </c>
      <c r="G15" s="10"/>
      <c r="H15" s="962"/>
      <c r="K15" s="866"/>
    </row>
    <row r="16" spans="1:11" ht="14.25" customHeight="1">
      <c r="A16" s="403" t="s">
        <v>232</v>
      </c>
      <c r="B16" s="403"/>
      <c r="C16" s="403"/>
      <c r="D16" s="378">
        <v>51</v>
      </c>
      <c r="E16" s="405"/>
      <c r="F16" s="377">
        <v>2283446898</v>
      </c>
      <c r="G16" s="10"/>
      <c r="H16" s="962"/>
      <c r="K16" s="866"/>
    </row>
    <row r="17" spans="1:11" ht="14.25" customHeight="1">
      <c r="A17" s="403" t="s">
        <v>233</v>
      </c>
      <c r="B17" s="403"/>
      <c r="C17" s="404"/>
      <c r="D17" s="378">
        <v>4401</v>
      </c>
      <c r="E17" s="405"/>
      <c r="F17" s="377">
        <v>15153568734</v>
      </c>
      <c r="G17" s="10"/>
      <c r="H17" s="962"/>
      <c r="K17" s="868"/>
    </row>
    <row r="18" spans="1:11" ht="14.25" customHeight="1">
      <c r="A18" s="403" t="s">
        <v>234</v>
      </c>
      <c r="B18" s="403"/>
      <c r="C18" s="404"/>
      <c r="D18" s="378">
        <v>680</v>
      </c>
      <c r="E18" s="405"/>
      <c r="F18" s="377">
        <v>6607068197</v>
      </c>
      <c r="G18" s="10"/>
      <c r="H18" s="962"/>
      <c r="J18" s="10"/>
      <c r="K18" s="868"/>
    </row>
    <row r="19" spans="1:11" ht="14.25" customHeight="1">
      <c r="A19" s="403" t="s">
        <v>211</v>
      </c>
      <c r="B19" s="403"/>
      <c r="C19" s="403"/>
      <c r="D19" s="378">
        <v>149</v>
      </c>
      <c r="E19" s="405"/>
      <c r="F19" s="377">
        <v>168000362</v>
      </c>
      <c r="G19" s="10"/>
      <c r="H19" s="962"/>
      <c r="K19" s="866"/>
    </row>
    <row r="20" spans="1:11" ht="14.25" customHeight="1">
      <c r="A20" s="403" t="s">
        <v>27</v>
      </c>
      <c r="B20" s="403"/>
      <c r="C20" s="404"/>
      <c r="D20" s="378">
        <v>4799</v>
      </c>
      <c r="E20" s="405"/>
      <c r="F20" s="377">
        <v>10742275568</v>
      </c>
      <c r="G20" s="10"/>
      <c r="H20" s="962"/>
      <c r="K20" s="868"/>
    </row>
    <row r="21" spans="1:11" ht="14.25" customHeight="1">
      <c r="A21" s="403" t="s">
        <v>212</v>
      </c>
      <c r="B21" s="403"/>
      <c r="C21" s="403"/>
      <c r="D21" s="378">
        <v>51</v>
      </c>
      <c r="E21" s="405"/>
      <c r="F21" s="377">
        <v>136434037</v>
      </c>
      <c r="G21" s="10"/>
      <c r="H21" s="962"/>
      <c r="J21" s="10"/>
      <c r="K21" s="868"/>
    </row>
    <row r="22" spans="1:11" ht="14.25" customHeight="1">
      <c r="A22" s="403" t="s">
        <v>213</v>
      </c>
      <c r="B22" s="403"/>
      <c r="C22" s="404"/>
      <c r="D22" s="378">
        <v>3507</v>
      </c>
      <c r="E22" s="405"/>
      <c r="F22" s="377">
        <v>10605841530</v>
      </c>
      <c r="G22" s="10"/>
      <c r="H22" s="962"/>
      <c r="K22" s="868"/>
    </row>
    <row r="23" spans="1:11" ht="14.25" customHeight="1">
      <c r="A23" s="403" t="s">
        <v>214</v>
      </c>
      <c r="B23" s="403"/>
      <c r="C23" s="403"/>
      <c r="D23" s="378">
        <v>34</v>
      </c>
      <c r="E23" s="405"/>
      <c r="F23" s="377">
        <v>1806390</v>
      </c>
      <c r="G23" s="10"/>
      <c r="H23" s="962"/>
      <c r="K23" s="868"/>
    </row>
    <row r="24" spans="1:11" ht="14.25" customHeight="1">
      <c r="A24" s="403" t="s">
        <v>215</v>
      </c>
      <c r="B24" s="403"/>
      <c r="C24" s="404"/>
      <c r="D24" s="1124">
        <v>3494</v>
      </c>
      <c r="E24" s="1131"/>
      <c r="F24" s="1165">
        <v>233859449</v>
      </c>
      <c r="G24" s="10"/>
      <c r="H24" s="962"/>
      <c r="K24" s="868"/>
    </row>
    <row r="25" spans="1:11" ht="14.25" customHeight="1">
      <c r="A25" s="403" t="s">
        <v>216</v>
      </c>
      <c r="B25" s="403"/>
      <c r="C25" s="403"/>
      <c r="D25" s="1124" t="s">
        <v>428</v>
      </c>
      <c r="E25" s="1131"/>
      <c r="F25" s="1165" t="s">
        <v>428</v>
      </c>
      <c r="G25" s="964"/>
      <c r="H25" s="963"/>
      <c r="I25" s="965"/>
      <c r="J25" s="965"/>
      <c r="K25" s="868"/>
    </row>
    <row r="26" spans="1:11" ht="14.25" customHeight="1">
      <c r="A26" s="403" t="s">
        <v>193</v>
      </c>
      <c r="B26" s="403"/>
      <c r="C26" s="404"/>
      <c r="D26" s="1124">
        <v>4799</v>
      </c>
      <c r="E26" s="1131"/>
      <c r="F26" s="1165">
        <v>235599463</v>
      </c>
      <c r="G26" s="964"/>
      <c r="H26" s="963"/>
      <c r="I26" s="965"/>
      <c r="J26" s="965"/>
      <c r="K26" s="868"/>
    </row>
    <row r="27" spans="1:11" ht="14.25" customHeight="1">
      <c r="A27" s="403" t="s">
        <v>217</v>
      </c>
      <c r="B27" s="403"/>
      <c r="C27" s="404"/>
      <c r="D27" s="1124">
        <v>3099</v>
      </c>
      <c r="E27" s="1131"/>
      <c r="F27" s="1165">
        <v>30898197</v>
      </c>
      <c r="G27" s="964"/>
      <c r="H27" s="963"/>
      <c r="I27" s="965"/>
      <c r="J27" s="964"/>
      <c r="K27" s="868"/>
    </row>
    <row r="28" spans="1:11" s="775" customFormat="1" ht="14.25" customHeight="1">
      <c r="A28" s="725" t="s">
        <v>235</v>
      </c>
      <c r="B28" s="725"/>
      <c r="C28" s="1298"/>
      <c r="D28" s="1295">
        <v>1050</v>
      </c>
      <c r="E28" s="1296"/>
      <c r="F28" s="557">
        <v>-678282923</v>
      </c>
      <c r="G28" s="766"/>
      <c r="H28" s="1299"/>
      <c r="I28" s="1300"/>
      <c r="J28" s="764"/>
      <c r="K28" s="617"/>
    </row>
    <row r="29" spans="1:11" s="775" customFormat="1" ht="14.25" customHeight="1">
      <c r="A29" s="725" t="s">
        <v>236</v>
      </c>
      <c r="B29" s="725"/>
      <c r="C29" s="725"/>
      <c r="D29" s="1295" t="s">
        <v>428</v>
      </c>
      <c r="E29" s="1296"/>
      <c r="F29" s="557" t="s">
        <v>428</v>
      </c>
      <c r="G29" s="764"/>
      <c r="H29" s="1299"/>
      <c r="I29" s="1300"/>
      <c r="J29" s="766"/>
      <c r="K29" s="617"/>
    </row>
    <row r="30" spans="1:11" s="775" customFormat="1" ht="14.25" customHeight="1">
      <c r="A30" s="725" t="s">
        <v>237</v>
      </c>
      <c r="B30" s="725"/>
      <c r="C30" s="1294"/>
      <c r="D30" s="1295" t="s">
        <v>428</v>
      </c>
      <c r="E30" s="1296"/>
      <c r="F30" s="557" t="s">
        <v>428</v>
      </c>
      <c r="G30" s="766"/>
      <c r="H30" s="1299"/>
      <c r="I30" s="1300"/>
      <c r="J30" s="764"/>
    </row>
    <row r="31" spans="1:11" s="775" customFormat="1" ht="14.25" customHeight="1">
      <c r="A31" s="725" t="s">
        <v>238</v>
      </c>
      <c r="B31" s="725"/>
      <c r="C31" s="725"/>
      <c r="D31" s="1295">
        <v>241</v>
      </c>
      <c r="E31" s="1296"/>
      <c r="F31" s="557">
        <v>-222425379</v>
      </c>
      <c r="G31" s="766"/>
      <c r="H31" s="1299"/>
      <c r="I31" s="1300"/>
      <c r="J31" s="764"/>
    </row>
    <row r="32" spans="1:11" s="775" customFormat="1" ht="14.25" customHeight="1">
      <c r="A32" s="725" t="s">
        <v>239</v>
      </c>
      <c r="B32" s="725"/>
      <c r="C32" s="725"/>
      <c r="D32" s="1295">
        <v>10</v>
      </c>
      <c r="E32" s="1296"/>
      <c r="F32" s="557">
        <v>3564278</v>
      </c>
      <c r="G32" s="766"/>
      <c r="H32" s="1299"/>
      <c r="I32" s="1300"/>
      <c r="J32" s="764"/>
    </row>
    <row r="33" spans="1:11" s="775" customFormat="1" ht="14.25" customHeight="1">
      <c r="A33" s="725" t="s">
        <v>240</v>
      </c>
      <c r="B33" s="725"/>
      <c r="C33" s="725"/>
      <c r="D33" s="1295" t="s">
        <v>428</v>
      </c>
      <c r="E33" s="1296"/>
      <c r="F33" s="557" t="s">
        <v>428</v>
      </c>
      <c r="G33" s="766"/>
      <c r="H33" s="1299"/>
      <c r="I33" s="1300"/>
      <c r="J33" s="766"/>
      <c r="K33" s="617"/>
    </row>
    <row r="34" spans="1:11" s="775" customFormat="1" ht="14.25" customHeight="1">
      <c r="A34" s="725" t="s">
        <v>241</v>
      </c>
      <c r="B34" s="725"/>
      <c r="C34" s="725"/>
      <c r="D34" s="1295" t="s">
        <v>428</v>
      </c>
      <c r="E34" s="1296"/>
      <c r="F34" s="557" t="s">
        <v>428</v>
      </c>
      <c r="G34" s="766"/>
      <c r="H34" s="1299"/>
      <c r="I34" s="1300"/>
      <c r="J34" s="764"/>
    </row>
    <row r="35" spans="1:11" s="775" customFormat="1" ht="14.25" customHeight="1">
      <c r="A35" s="725" t="s">
        <v>242</v>
      </c>
      <c r="B35" s="725"/>
      <c r="C35" s="725"/>
      <c r="D35" s="1295">
        <v>11</v>
      </c>
      <c r="E35" s="1296"/>
      <c r="F35" s="557">
        <v>140035</v>
      </c>
      <c r="G35" s="766"/>
      <c r="H35" s="1299"/>
      <c r="I35" s="1300"/>
      <c r="J35" s="766"/>
      <c r="K35" s="617"/>
    </row>
    <row r="36" spans="1:11" s="775" customFormat="1" ht="14.25" customHeight="1">
      <c r="A36" s="725" t="s">
        <v>243</v>
      </c>
      <c r="B36" s="725"/>
      <c r="C36" s="725"/>
      <c r="D36" s="1295">
        <v>11</v>
      </c>
      <c r="E36" s="1296"/>
      <c r="F36" s="557">
        <v>161889708</v>
      </c>
      <c r="G36" s="766"/>
      <c r="H36" s="1299"/>
      <c r="I36" s="1300"/>
      <c r="J36" s="766"/>
      <c r="K36" s="617"/>
    </row>
    <row r="37" spans="1:11" s="775" customFormat="1" ht="14.25" customHeight="1">
      <c r="A37" s="725" t="s">
        <v>244</v>
      </c>
      <c r="B37" s="725"/>
      <c r="C37" s="725"/>
      <c r="D37" s="1295">
        <v>103</v>
      </c>
      <c r="E37" s="1296"/>
      <c r="F37" s="557">
        <v>-6019122</v>
      </c>
      <c r="G37" s="766"/>
      <c r="H37" s="1299"/>
      <c r="I37" s="1300"/>
      <c r="J37" s="764"/>
      <c r="K37" s="617"/>
    </row>
    <row r="38" spans="1:11" s="775" customFormat="1" ht="14.25" customHeight="1">
      <c r="A38" s="725" t="s">
        <v>245</v>
      </c>
      <c r="B38" s="725"/>
      <c r="C38" s="725"/>
      <c r="D38" s="1295" t="s">
        <v>428</v>
      </c>
      <c r="E38" s="1296"/>
      <c r="F38" s="557" t="s">
        <v>428</v>
      </c>
      <c r="G38" s="766"/>
      <c r="H38" s="1299"/>
      <c r="I38" s="1300"/>
      <c r="J38" s="764"/>
      <c r="K38" s="617"/>
    </row>
    <row r="39" spans="1:11" s="775" customFormat="1" ht="14.25" customHeight="1">
      <c r="A39" s="725" t="s">
        <v>246</v>
      </c>
      <c r="B39" s="725"/>
      <c r="C39" s="1298"/>
      <c r="D39" s="767">
        <v>4403</v>
      </c>
      <c r="E39" s="726"/>
      <c r="F39" s="567">
        <v>15151865917</v>
      </c>
      <c r="G39" s="766"/>
      <c r="H39" s="1299"/>
      <c r="I39" s="1300"/>
      <c r="J39" s="764"/>
      <c r="K39" s="617"/>
    </row>
    <row r="40" spans="1:11" s="775" customFormat="1" ht="14.25" customHeight="1">
      <c r="A40" s="725" t="s">
        <v>247</v>
      </c>
      <c r="B40" s="725"/>
      <c r="C40" s="1298"/>
      <c r="D40" s="767">
        <v>1093</v>
      </c>
      <c r="E40" s="726"/>
      <c r="F40" s="567">
        <v>6611007638</v>
      </c>
      <c r="G40" s="766"/>
      <c r="H40" s="1299"/>
      <c r="I40" s="1300"/>
      <c r="J40" s="764"/>
      <c r="K40" s="617"/>
    </row>
    <row r="41" spans="1:11" ht="14.25" customHeight="1">
      <c r="A41" s="403" t="s">
        <v>248</v>
      </c>
      <c r="B41" s="403"/>
      <c r="C41" s="404"/>
      <c r="D41" s="378">
        <v>4798</v>
      </c>
      <c r="E41" s="405"/>
      <c r="F41" s="377">
        <v>18538071157</v>
      </c>
      <c r="G41" s="964"/>
      <c r="H41" s="966"/>
      <c r="I41" s="967"/>
      <c r="J41" s="965"/>
      <c r="K41" s="868"/>
    </row>
    <row r="42" spans="1:11" ht="14.25" customHeight="1">
      <c r="A42" s="403" t="s">
        <v>249</v>
      </c>
      <c r="B42" s="403"/>
      <c r="C42" s="403"/>
      <c r="D42" s="378">
        <v>154</v>
      </c>
      <c r="E42" s="405"/>
      <c r="F42" s="377">
        <v>175793910</v>
      </c>
      <c r="G42" s="964"/>
      <c r="H42" s="966"/>
      <c r="I42" s="967"/>
      <c r="J42" s="965"/>
      <c r="K42" s="868"/>
    </row>
    <row r="43" spans="1:11" ht="14.25" customHeight="1">
      <c r="A43" s="403" t="s">
        <v>250</v>
      </c>
      <c r="B43" s="403"/>
      <c r="C43" s="403"/>
      <c r="D43" s="378">
        <v>19</v>
      </c>
      <c r="E43" s="405"/>
      <c r="F43" s="377">
        <v>26739528</v>
      </c>
      <c r="G43" s="964"/>
      <c r="H43" s="966"/>
      <c r="I43" s="967"/>
      <c r="J43" s="964"/>
      <c r="K43" s="868"/>
    </row>
    <row r="44" spans="1:11" ht="14.25" customHeight="1">
      <c r="A44" s="403" t="s">
        <v>251</v>
      </c>
      <c r="B44" s="403"/>
      <c r="C44" s="404"/>
      <c r="D44" s="378">
        <v>4791</v>
      </c>
      <c r="E44" s="405"/>
      <c r="F44" s="377">
        <v>18389016767</v>
      </c>
      <c r="G44" s="964"/>
      <c r="H44" s="966"/>
      <c r="I44" s="967"/>
      <c r="J44" s="964"/>
      <c r="K44" s="868"/>
    </row>
    <row r="45" spans="1:11" ht="14.25" customHeight="1">
      <c r="A45" s="403" t="s">
        <v>252</v>
      </c>
      <c r="B45" s="403"/>
      <c r="C45" s="404"/>
      <c r="D45" s="378">
        <v>4785</v>
      </c>
      <c r="E45" s="405"/>
      <c r="F45" s="377">
        <v>981395975</v>
      </c>
      <c r="G45" s="964"/>
      <c r="H45" s="966"/>
      <c r="I45" s="967"/>
      <c r="J45" s="965"/>
      <c r="K45" s="868"/>
    </row>
    <row r="46" spans="1:11" ht="14.25" customHeight="1">
      <c r="A46" s="403" t="s">
        <v>253</v>
      </c>
      <c r="B46" s="403"/>
      <c r="C46" s="403"/>
      <c r="D46" s="378">
        <v>135</v>
      </c>
      <c r="E46" s="405"/>
      <c r="F46" s="377">
        <v>2679842</v>
      </c>
      <c r="G46" s="964"/>
      <c r="H46" s="966"/>
      <c r="I46" s="967"/>
      <c r="J46" s="965"/>
      <c r="K46" s="868"/>
    </row>
    <row r="47" spans="1:11" ht="14.25" customHeight="1">
      <c r="A47" s="403" t="s">
        <v>254</v>
      </c>
      <c r="B47" s="403"/>
      <c r="C47" s="404"/>
      <c r="D47" s="378">
        <v>4798</v>
      </c>
      <c r="E47" s="405"/>
      <c r="F47" s="377">
        <v>984009436</v>
      </c>
      <c r="G47" s="964"/>
      <c r="H47" s="966"/>
      <c r="I47" s="967"/>
      <c r="J47" s="965"/>
      <c r="K47" s="868"/>
    </row>
    <row r="48" spans="1:11" ht="14.25" customHeight="1">
      <c r="A48" s="403" t="s">
        <v>255</v>
      </c>
      <c r="B48" s="403"/>
      <c r="C48" s="404"/>
      <c r="D48" s="378">
        <v>4798</v>
      </c>
      <c r="E48" s="405"/>
      <c r="F48" s="377">
        <v>14760151</v>
      </c>
      <c r="G48" s="964"/>
      <c r="H48" s="966"/>
      <c r="I48" s="967"/>
      <c r="J48" s="965"/>
      <c r="K48" s="868"/>
    </row>
    <row r="49" spans="1:11" ht="14.25" customHeight="1">
      <c r="A49" s="403" t="s">
        <v>218</v>
      </c>
      <c r="B49" s="403"/>
      <c r="C49" s="404"/>
      <c r="D49" s="378">
        <v>4797</v>
      </c>
      <c r="E49" s="405"/>
      <c r="F49" s="377">
        <v>39931831</v>
      </c>
      <c r="G49" s="964"/>
      <c r="H49" s="963"/>
      <c r="I49" s="964"/>
      <c r="J49" s="964"/>
      <c r="K49" s="868"/>
    </row>
    <row r="50" spans="1:11" ht="14.25" customHeight="1">
      <c r="A50" s="403" t="s">
        <v>219</v>
      </c>
      <c r="B50" s="403"/>
      <c r="C50" s="403"/>
      <c r="D50" s="378">
        <v>35</v>
      </c>
      <c r="E50" s="405"/>
      <c r="F50" s="377">
        <v>267686605</v>
      </c>
      <c r="G50" s="10"/>
      <c r="H50" s="962"/>
      <c r="I50" s="10"/>
      <c r="J50" s="10"/>
      <c r="K50" s="868"/>
    </row>
    <row r="51" spans="1:11" ht="14.25" customHeight="1">
      <c r="A51" s="403" t="s">
        <v>220</v>
      </c>
      <c r="B51" s="403"/>
      <c r="C51" s="403"/>
      <c r="D51" s="378">
        <v>34</v>
      </c>
      <c r="E51" s="405"/>
      <c r="F51" s="377">
        <v>240919</v>
      </c>
      <c r="G51" s="10"/>
      <c r="H51" s="962"/>
      <c r="I51" s="10"/>
      <c r="K51" s="868"/>
    </row>
    <row r="52" spans="1:11" ht="14.25" customHeight="1">
      <c r="A52" s="392" t="s">
        <v>618</v>
      </c>
      <c r="B52" s="401"/>
      <c r="C52" s="402"/>
      <c r="D52" s="378">
        <v>387</v>
      </c>
      <c r="E52" s="378"/>
      <c r="F52" s="377">
        <v>25268524</v>
      </c>
      <c r="G52" s="10"/>
      <c r="H52" s="962"/>
      <c r="I52" s="10"/>
      <c r="J52" s="10"/>
      <c r="K52" s="868"/>
    </row>
    <row r="53" spans="1:11" ht="14.25" customHeight="1">
      <c r="A53" s="401" t="s">
        <v>221</v>
      </c>
      <c r="B53" s="401"/>
      <c r="C53" s="402"/>
      <c r="D53" s="378">
        <v>4799</v>
      </c>
      <c r="E53" s="378"/>
      <c r="F53" s="377">
        <v>14904632</v>
      </c>
      <c r="G53" s="10"/>
      <c r="H53" s="962"/>
      <c r="I53" s="10"/>
      <c r="K53" s="868"/>
    </row>
    <row r="54" spans="1:11" ht="14.25" customHeight="1">
      <c r="A54" s="401" t="s">
        <v>222</v>
      </c>
      <c r="B54" s="420"/>
      <c r="C54" s="401"/>
      <c r="D54" s="378">
        <v>256</v>
      </c>
      <c r="E54" s="378"/>
      <c r="F54" s="377">
        <v>808054</v>
      </c>
      <c r="G54" s="10"/>
      <c r="H54" s="962"/>
      <c r="I54" s="10"/>
      <c r="J54" s="10"/>
      <c r="K54" s="868"/>
    </row>
    <row r="55" spans="1:11" ht="14.25" customHeight="1" thickBot="1">
      <c r="A55" s="343" t="s">
        <v>24</v>
      </c>
      <c r="B55" s="343"/>
      <c r="C55" s="407"/>
      <c r="D55" s="408">
        <v>4799</v>
      </c>
      <c r="E55" s="408"/>
      <c r="F55" s="408">
        <v>15712686</v>
      </c>
      <c r="H55" s="962"/>
      <c r="I55" s="10"/>
      <c r="K55" s="868"/>
    </row>
    <row r="56" spans="1:11" ht="14.25" customHeight="1">
      <c r="A56" s="85" t="s">
        <v>256</v>
      </c>
      <c r="B56" s="85"/>
      <c r="D56" s="97"/>
      <c r="E56" s="85"/>
      <c r="F56" s="85"/>
      <c r="H56" s="10"/>
      <c r="I56" s="10"/>
      <c r="J56" s="10"/>
      <c r="K56" s="868"/>
    </row>
    <row r="57" spans="1:11" s="1429" customFormat="1" ht="15">
      <c r="A57" s="1454" t="s">
        <v>617</v>
      </c>
      <c r="B57" s="85"/>
      <c r="D57" s="852"/>
      <c r="E57" s="85"/>
      <c r="F57" s="85"/>
      <c r="H57" s="1430"/>
      <c r="I57" s="1430"/>
      <c r="J57" s="1430"/>
      <c r="K57" s="1430"/>
    </row>
    <row r="58" spans="1:11" ht="14.25" customHeight="1">
      <c r="A58" s="84" t="s">
        <v>79</v>
      </c>
      <c r="B58" s="85"/>
      <c r="D58" s="97"/>
      <c r="E58" s="85"/>
      <c r="F58" s="85"/>
      <c r="H58" s="10"/>
      <c r="I58" s="10"/>
      <c r="K58" s="868"/>
    </row>
    <row r="59" spans="1:11" ht="14.25" customHeight="1">
      <c r="A59" s="20"/>
      <c r="B59" s="20"/>
      <c r="D59" s="27"/>
      <c r="E59" s="20"/>
      <c r="F59" s="20"/>
      <c r="H59" s="10"/>
      <c r="I59" s="10"/>
      <c r="J59" s="10"/>
      <c r="K59" s="868"/>
    </row>
    <row r="60" spans="1:11" ht="14.25" customHeight="1">
      <c r="D60" s="10"/>
      <c r="H60" s="10"/>
      <c r="I60" s="10"/>
      <c r="J60" s="10"/>
      <c r="K60" s="868"/>
    </row>
    <row r="61" spans="1:11" ht="14.25" customHeight="1">
      <c r="D61" s="10"/>
      <c r="H61" s="10"/>
      <c r="I61" s="10"/>
      <c r="J61" s="10"/>
      <c r="K61" s="868"/>
    </row>
    <row r="62" spans="1:11" ht="14.25" customHeight="1">
      <c r="D62" s="10"/>
      <c r="H62" s="10"/>
      <c r="I62" s="10"/>
      <c r="K62" s="868"/>
    </row>
    <row r="63" spans="1:11" ht="14.25" customHeight="1">
      <c r="D63" s="10"/>
      <c r="H63" s="10"/>
      <c r="I63" s="10"/>
      <c r="K63" s="868"/>
    </row>
    <row r="64" spans="1:11" ht="14.25" customHeight="1">
      <c r="D64" s="10"/>
      <c r="H64" s="10"/>
      <c r="I64" s="10"/>
      <c r="K64" s="868"/>
    </row>
    <row r="65" spans="4:11" ht="14.25" customHeight="1">
      <c r="D65" s="10"/>
      <c r="H65" s="10"/>
      <c r="I65" s="10"/>
      <c r="J65" s="10"/>
      <c r="K65" s="868"/>
    </row>
    <row r="66" spans="4:11" ht="14.25" customHeight="1">
      <c r="D66" s="10"/>
      <c r="H66" s="10"/>
      <c r="I66" s="10"/>
      <c r="K66" s="868"/>
    </row>
    <row r="67" spans="4:11" ht="14.25" customHeight="1">
      <c r="D67" s="10"/>
      <c r="H67" s="10"/>
      <c r="I67" s="10"/>
      <c r="J67" s="10"/>
      <c r="K67" s="868"/>
    </row>
    <row r="68" spans="4:11" ht="14.25" customHeight="1">
      <c r="D68" s="10"/>
      <c r="H68" s="10"/>
      <c r="K68" s="868"/>
    </row>
    <row r="69" spans="4:11" ht="14.25" customHeight="1">
      <c r="D69" s="10"/>
      <c r="H69" s="10"/>
      <c r="K69" s="868"/>
    </row>
    <row r="70" spans="4:11" ht="14.25" customHeight="1">
      <c r="D70" s="10"/>
      <c r="H70" s="10"/>
      <c r="K70" s="868"/>
    </row>
    <row r="71" spans="4:11" ht="14.25" customHeight="1">
      <c r="D71" s="10"/>
      <c r="H71" s="10"/>
      <c r="K71" s="868"/>
    </row>
    <row r="72" spans="4:11" ht="14.25" customHeight="1">
      <c r="D72" s="10"/>
      <c r="H72" s="10"/>
      <c r="K72" s="868"/>
    </row>
    <row r="73" spans="4:11" ht="14.25" customHeight="1">
      <c r="D73" s="10"/>
      <c r="H73" s="10"/>
      <c r="K73" s="868"/>
    </row>
    <row r="74" spans="4:11" ht="14.25" customHeight="1">
      <c r="D74" s="10"/>
      <c r="H74" s="10"/>
      <c r="K74" s="868"/>
    </row>
    <row r="75" spans="4:11" ht="12.75" customHeight="1">
      <c r="D75" s="10"/>
      <c r="H75" s="10"/>
      <c r="K75" s="868"/>
    </row>
    <row r="76" spans="4:11" ht="12.75" customHeight="1">
      <c r="D76" s="10"/>
      <c r="H76" s="10"/>
      <c r="K76" s="868"/>
    </row>
    <row r="77" spans="4:11" ht="12.75" customHeight="1">
      <c r="D77" s="10"/>
      <c r="H77" s="10"/>
      <c r="K77" s="868"/>
    </row>
    <row r="78" spans="4:11" ht="12.75" customHeight="1">
      <c r="D78" s="10"/>
      <c r="H78" s="10"/>
      <c r="K78" s="868"/>
    </row>
    <row r="79" spans="4:11" ht="12.75" customHeight="1">
      <c r="D79" s="10"/>
      <c r="H79" s="10"/>
      <c r="K79" s="868"/>
    </row>
    <row r="80" spans="4:11" ht="12.75" customHeight="1">
      <c r="D80" s="10"/>
      <c r="H80" s="10"/>
      <c r="K80" s="868"/>
    </row>
    <row r="81" spans="4:11" ht="12.75" customHeight="1">
      <c r="D81" s="10"/>
      <c r="H81" s="10"/>
      <c r="K81" s="868"/>
    </row>
    <row r="82" spans="4:11" ht="12.75" customHeight="1">
      <c r="D82" s="10"/>
      <c r="H82" s="10"/>
      <c r="K82" s="868"/>
    </row>
    <row r="83" spans="4:11" ht="12.75" customHeight="1">
      <c r="D83" s="10"/>
      <c r="K83" s="868"/>
    </row>
    <row r="84" spans="4:11" ht="12.75" customHeight="1">
      <c r="D84" s="10"/>
      <c r="H84" s="10"/>
      <c r="K84" s="868"/>
    </row>
    <row r="85" spans="4:11" ht="12.75" customHeight="1">
      <c r="D85" s="10"/>
      <c r="H85" s="10"/>
      <c r="K85" s="868"/>
    </row>
    <row r="86" spans="4:11" ht="12.75" customHeight="1">
      <c r="D86" s="10"/>
      <c r="H86" s="10"/>
      <c r="K86" s="868"/>
    </row>
    <row r="87" spans="4:11" ht="12.75" customHeight="1">
      <c r="D87" s="10"/>
      <c r="K87" s="866"/>
    </row>
    <row r="88" spans="4:11" ht="12.75" customHeight="1">
      <c r="D88" s="10"/>
      <c r="K88" s="868"/>
    </row>
    <row r="89" spans="4:11" ht="12.75" customHeight="1">
      <c r="D89" s="10"/>
      <c r="H89" s="10"/>
      <c r="K89" s="868"/>
    </row>
    <row r="90" spans="4:11" ht="12.75" customHeight="1">
      <c r="D90" s="10"/>
      <c r="H90" s="10"/>
      <c r="K90" s="868"/>
    </row>
    <row r="91" spans="4:11" ht="12.75" customHeight="1">
      <c r="D91" s="10"/>
      <c r="H91" s="10"/>
      <c r="K91" s="868"/>
    </row>
    <row r="92" spans="4:11" ht="12.75" customHeight="1">
      <c r="D92" s="10"/>
      <c r="H92" s="10"/>
      <c r="K92" s="868"/>
    </row>
    <row r="93" spans="4:11" ht="12.75" customHeight="1">
      <c r="D93" s="10"/>
      <c r="H93" s="10"/>
      <c r="K93" s="868"/>
    </row>
    <row r="94" spans="4:11" ht="12.75" customHeight="1">
      <c r="D94" s="10"/>
      <c r="H94" s="10"/>
      <c r="K94" s="868"/>
    </row>
    <row r="95" spans="4:11" ht="12.75" customHeight="1">
      <c r="D95" s="10"/>
      <c r="H95" s="10"/>
      <c r="K95" s="868"/>
    </row>
    <row r="96" spans="4:11" ht="12.75" customHeight="1">
      <c r="D96" s="10"/>
      <c r="H96" s="10"/>
      <c r="K96" s="868"/>
    </row>
    <row r="97" spans="4:11" ht="12.75" customHeight="1">
      <c r="D97" s="10"/>
      <c r="H97" s="10"/>
      <c r="K97" s="868"/>
    </row>
    <row r="98" spans="4:11" ht="12.75" customHeight="1">
      <c r="D98" s="10"/>
      <c r="H98" s="10"/>
      <c r="K98" s="868"/>
    </row>
    <row r="99" spans="4:11" ht="12.75" customHeight="1">
      <c r="D99" s="10"/>
      <c r="H99" s="10"/>
      <c r="K99" s="868"/>
    </row>
    <row r="100" spans="4:11" ht="12.75" customHeight="1">
      <c r="D100" s="10"/>
      <c r="H100" s="10"/>
      <c r="K100" s="868"/>
    </row>
    <row r="101" spans="4:11" ht="12.75" customHeight="1">
      <c r="D101" s="10"/>
      <c r="H101" s="10"/>
      <c r="K101" s="868"/>
    </row>
    <row r="102" spans="4:11" ht="12.75" customHeight="1">
      <c r="D102" s="10"/>
      <c r="H102" s="10"/>
      <c r="K102" s="868"/>
    </row>
    <row r="103" spans="4:11" ht="12.75" customHeight="1">
      <c r="D103" s="10"/>
      <c r="H103" s="10"/>
      <c r="K103" s="868"/>
    </row>
    <row r="104" spans="4:11" ht="12.75" customHeight="1">
      <c r="D104" s="10"/>
      <c r="H104" s="10"/>
      <c r="K104" s="868"/>
    </row>
    <row r="105" spans="4:11" ht="12.75" customHeight="1">
      <c r="D105" s="10"/>
      <c r="H105" s="10"/>
      <c r="K105" s="868"/>
    </row>
    <row r="106" spans="4:11" ht="12.75" customHeight="1">
      <c r="D106" s="10"/>
      <c r="H106" s="10"/>
      <c r="K106" s="868"/>
    </row>
    <row r="107" spans="4:11" ht="12.75" customHeight="1">
      <c r="D107" s="10"/>
      <c r="H107" s="10"/>
      <c r="K107" s="868"/>
    </row>
    <row r="108" spans="4:11" ht="12.75" customHeight="1">
      <c r="D108" s="10"/>
      <c r="H108" s="10"/>
      <c r="K108" s="868"/>
    </row>
  </sheetData>
  <mergeCells count="2">
    <mergeCell ref="A1:F1"/>
    <mergeCell ref="D2:F2"/>
  </mergeCells>
  <phoneticPr fontId="17" type="noConversion"/>
  <pageMargins left="0.75" right="0.65" top="0.7" bottom="1.1000000000000001" header="0.5" footer="0.5"/>
  <pageSetup paperSize="25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
    <pageSetUpPr fitToPage="1"/>
  </sheetPr>
  <dimension ref="A1:I35"/>
  <sheetViews>
    <sheetView showGridLines="0" defaultGridColor="0" colorId="22" workbookViewId="0">
      <selection activeCell="I27" sqref="I27"/>
    </sheetView>
  </sheetViews>
  <sheetFormatPr defaultColWidth="9.77734375" defaultRowHeight="12.75" customHeight="1"/>
  <cols>
    <col min="1" max="1" width="15.77734375" style="613" customWidth="1"/>
    <col min="2" max="3" width="11.77734375" style="613" customWidth="1"/>
    <col min="4" max="4" width="1.21875" style="613" customWidth="1"/>
    <col min="5" max="6" width="11.77734375" style="613" customWidth="1"/>
    <col min="7" max="16384" width="9.77734375" style="613"/>
  </cols>
  <sheetData>
    <row r="1" spans="1:9" s="614" customFormat="1" ht="15" customHeight="1">
      <c r="A1" s="1485" t="s">
        <v>510</v>
      </c>
      <c r="B1" s="1485"/>
      <c r="C1" s="1485"/>
      <c r="D1" s="1485"/>
      <c r="E1" s="1485"/>
      <c r="F1" s="1485"/>
    </row>
    <row r="2" spans="1:9" ht="14.25" customHeight="1">
      <c r="A2" s="604"/>
      <c r="B2" s="1486">
        <v>2009</v>
      </c>
      <c r="C2" s="1486"/>
      <c r="D2" s="743"/>
      <c r="E2" s="1486">
        <v>2010</v>
      </c>
      <c r="F2" s="1486"/>
    </row>
    <row r="3" spans="1:9" ht="14.25" customHeight="1">
      <c r="A3" s="604"/>
      <c r="B3" s="605" t="s">
        <v>379</v>
      </c>
      <c r="C3" s="605" t="s">
        <v>385</v>
      </c>
      <c r="D3" s="605"/>
      <c r="E3" s="605" t="s">
        <v>379</v>
      </c>
      <c r="F3" s="605" t="s">
        <v>385</v>
      </c>
    </row>
    <row r="4" spans="1:9" ht="14.25" customHeight="1">
      <c r="A4" s="604" t="s">
        <v>4</v>
      </c>
      <c r="B4" s="605" t="s">
        <v>482</v>
      </c>
      <c r="C4" s="605" t="s">
        <v>74</v>
      </c>
      <c r="D4" s="605"/>
      <c r="E4" s="605" t="s">
        <v>2</v>
      </c>
      <c r="F4" s="605" t="s">
        <v>74</v>
      </c>
    </row>
    <row r="5" spans="1:9" ht="14.25" customHeight="1">
      <c r="A5" s="606" t="s">
        <v>5</v>
      </c>
      <c r="B5" s="607">
        <f>'3'!C11</f>
        <v>651407</v>
      </c>
      <c r="C5" s="767">
        <f>'3'!H11</f>
        <v>1887059795</v>
      </c>
      <c r="D5" s="608"/>
      <c r="E5" s="607">
        <f>'2'!C7</f>
        <v>657535</v>
      </c>
      <c r="F5" s="1002">
        <f>'3'!I11</f>
        <v>2220629339</v>
      </c>
      <c r="G5" s="468"/>
    </row>
    <row r="6" spans="1:9" ht="14.25" customHeight="1">
      <c r="A6" s="606" t="s">
        <v>6</v>
      </c>
      <c r="B6" s="607">
        <f>'22'!B5</f>
        <v>3204</v>
      </c>
      <c r="C6" s="767">
        <f>'22'!B6</f>
        <v>670069829</v>
      </c>
      <c r="D6" s="607"/>
      <c r="E6" s="607">
        <f>'22'!C5</f>
        <v>3079</v>
      </c>
      <c r="F6" s="607">
        <f>'22'!C6</f>
        <v>588820491</v>
      </c>
      <c r="G6" s="468"/>
      <c r="H6" s="342"/>
    </row>
    <row r="7" spans="1:9" ht="14.25" customHeight="1">
      <c r="A7" s="606" t="s">
        <v>7</v>
      </c>
      <c r="B7" s="607">
        <f>'27'!C7</f>
        <v>724</v>
      </c>
      <c r="C7" s="767">
        <f>'27'!E7</f>
        <v>735381430</v>
      </c>
      <c r="D7" s="607"/>
      <c r="E7" s="607">
        <f>'27'!C11</f>
        <v>719</v>
      </c>
      <c r="F7" s="607">
        <f>'27'!E11</f>
        <v>892808165</v>
      </c>
      <c r="G7" s="468"/>
      <c r="H7" s="342"/>
    </row>
    <row r="8" spans="1:9" ht="14.25" customHeight="1">
      <c r="A8" s="606" t="s">
        <v>8</v>
      </c>
      <c r="B8" s="607">
        <f>'38'!C7</f>
        <v>1308</v>
      </c>
      <c r="C8" s="767">
        <f>'38'!D7</f>
        <v>1098984779</v>
      </c>
      <c r="D8" s="607"/>
      <c r="E8" s="607">
        <f>'38'!C11</f>
        <v>1321</v>
      </c>
      <c r="F8" s="607">
        <f>'38'!D11</f>
        <v>1106486382</v>
      </c>
      <c r="G8" s="468"/>
      <c r="H8" s="342"/>
    </row>
    <row r="9" spans="1:9" ht="14.25" customHeight="1" thickBot="1">
      <c r="A9" s="609" t="s">
        <v>9</v>
      </c>
      <c r="B9" s="610">
        <f>SUM(B5:B8)</f>
        <v>656643</v>
      </c>
      <c r="C9" s="611">
        <f>SUM(C5:C8)</f>
        <v>4391495833</v>
      </c>
      <c r="D9" s="611"/>
      <c r="E9" s="610">
        <f>SUM(E5:E8)</f>
        <v>662654</v>
      </c>
      <c r="F9" s="611">
        <f>SUM(F5:F8)</f>
        <v>4808744377</v>
      </c>
      <c r="G9" s="468"/>
      <c r="H9" s="342"/>
    </row>
    <row r="10" spans="1:9" ht="14.25" customHeight="1">
      <c r="A10" s="583" t="s">
        <v>483</v>
      </c>
      <c r="B10" s="612"/>
      <c r="C10" s="612"/>
      <c r="D10" s="612"/>
      <c r="E10" s="612"/>
      <c r="F10" s="612"/>
      <c r="G10" s="342"/>
      <c r="H10" s="342"/>
    </row>
    <row r="11" spans="1:9" s="775" customFormat="1" ht="14.25" customHeight="1">
      <c r="A11" s="768"/>
      <c r="B11" s="774"/>
      <c r="C11" s="774"/>
      <c r="D11" s="774"/>
      <c r="E11" s="774"/>
      <c r="F11" s="774"/>
      <c r="G11" s="764"/>
      <c r="H11" s="764"/>
    </row>
    <row r="12" spans="1:9" ht="13.5" customHeight="1">
      <c r="B12" s="615"/>
      <c r="C12" s="616"/>
      <c r="D12" s="616"/>
      <c r="E12" s="617"/>
      <c r="G12" s="342"/>
      <c r="H12" s="342"/>
    </row>
    <row r="13" spans="1:9" ht="15.75" customHeight="1">
      <c r="A13" s="1487" t="s">
        <v>552</v>
      </c>
      <c r="B13" s="1487"/>
      <c r="C13" s="1487"/>
      <c r="D13" s="1487"/>
      <c r="E13" s="1487"/>
      <c r="F13" s="1487"/>
      <c r="G13" s="782"/>
      <c r="H13" s="782"/>
      <c r="I13" s="782"/>
    </row>
    <row r="14" spans="1:9" ht="12.75" customHeight="1">
      <c r="A14" s="764"/>
      <c r="B14" s="783"/>
      <c r="C14" s="784"/>
      <c r="D14" s="784"/>
      <c r="E14" s="764"/>
      <c r="F14" s="764"/>
    </row>
    <row r="15" spans="1:9" ht="12.75" customHeight="1">
      <c r="A15" s="764"/>
      <c r="B15" s="783"/>
      <c r="C15" s="784"/>
      <c r="D15" s="784"/>
      <c r="E15" s="764"/>
      <c r="F15" s="764"/>
    </row>
    <row r="16" spans="1:9" ht="12.75" customHeight="1">
      <c r="A16" s="764"/>
      <c r="B16" s="783"/>
      <c r="C16" s="784"/>
      <c r="D16" s="784"/>
      <c r="E16" s="785"/>
      <c r="F16" s="764"/>
    </row>
    <row r="17" spans="1:6" ht="12.75" customHeight="1">
      <c r="A17" s="764"/>
      <c r="B17" s="783"/>
      <c r="C17" s="784"/>
      <c r="D17" s="784"/>
      <c r="E17" s="785"/>
      <c r="F17" s="764"/>
    </row>
    <row r="18" spans="1:6" ht="12.75" customHeight="1">
      <c r="A18" s="764"/>
      <c r="B18" s="764"/>
      <c r="C18" s="764"/>
      <c r="D18" s="764"/>
      <c r="E18" s="766"/>
      <c r="F18" s="764"/>
    </row>
    <row r="19" spans="1:6" ht="12.75" customHeight="1">
      <c r="A19" s="764"/>
      <c r="B19" s="764"/>
      <c r="C19" s="764"/>
      <c r="D19" s="764"/>
      <c r="E19" s="766"/>
      <c r="F19" s="764"/>
    </row>
    <row r="20" spans="1:6" ht="12.75" customHeight="1">
      <c r="A20" s="764"/>
      <c r="B20" s="764"/>
      <c r="C20" s="764"/>
      <c r="D20" s="764"/>
      <c r="E20" s="764"/>
      <c r="F20" s="764"/>
    </row>
    <row r="21" spans="1:6" ht="12.75" customHeight="1">
      <c r="A21" s="764"/>
      <c r="B21" s="764"/>
      <c r="C21" s="764"/>
      <c r="D21" s="764"/>
      <c r="E21" s="764"/>
      <c r="F21" s="764"/>
    </row>
    <row r="22" spans="1:6" ht="12.75" customHeight="1">
      <c r="A22" s="764"/>
      <c r="B22" s="764"/>
      <c r="C22" s="764"/>
      <c r="D22" s="764"/>
      <c r="E22" s="764"/>
      <c r="F22" s="764"/>
    </row>
    <row r="23" spans="1:6" ht="12.75" customHeight="1">
      <c r="A23" s="764"/>
      <c r="B23" s="764"/>
      <c r="C23" s="764"/>
      <c r="D23" s="764"/>
      <c r="E23" s="764"/>
      <c r="F23" s="764"/>
    </row>
    <row r="24" spans="1:6" ht="12.75" customHeight="1">
      <c r="A24" s="764"/>
      <c r="B24" s="764"/>
      <c r="C24" s="764"/>
      <c r="D24" s="764"/>
      <c r="E24" s="764"/>
      <c r="F24" s="764"/>
    </row>
    <row r="25" spans="1:6" ht="12.75" customHeight="1">
      <c r="A25" s="764"/>
      <c r="B25" s="764"/>
      <c r="C25" s="764"/>
      <c r="D25" s="764"/>
      <c r="E25" s="764"/>
      <c r="F25" s="764"/>
    </row>
    <row r="26" spans="1:6" ht="12.75" customHeight="1">
      <c r="A26" s="764"/>
      <c r="B26" s="764"/>
      <c r="C26" s="764"/>
      <c r="D26" s="764"/>
      <c r="E26" s="764"/>
      <c r="F26" s="764"/>
    </row>
    <row r="27" spans="1:6" ht="12.75" customHeight="1">
      <c r="A27" s="764"/>
      <c r="B27" s="764"/>
      <c r="C27" s="764"/>
      <c r="D27" s="764"/>
      <c r="E27" s="764"/>
      <c r="F27" s="764"/>
    </row>
    <row r="28" spans="1:6" ht="12.75" customHeight="1">
      <c r="A28" s="764"/>
      <c r="B28" s="764"/>
      <c r="C28" s="764"/>
      <c r="D28" s="764"/>
      <c r="E28" s="764"/>
      <c r="F28" s="764"/>
    </row>
    <row r="29" spans="1:6" ht="12.75" customHeight="1">
      <c r="A29" s="764"/>
      <c r="B29" s="764"/>
      <c r="C29" s="764"/>
      <c r="D29" s="764"/>
      <c r="E29" s="764"/>
      <c r="F29" s="764"/>
    </row>
    <row r="30" spans="1:6" ht="12.75" customHeight="1">
      <c r="A30" s="764"/>
      <c r="B30" s="764"/>
      <c r="C30" s="764"/>
      <c r="D30" s="764"/>
      <c r="E30" s="764"/>
      <c r="F30" s="764"/>
    </row>
    <row r="31" spans="1:6" ht="12.75" customHeight="1">
      <c r="A31" s="764"/>
      <c r="B31" s="764"/>
      <c r="C31" s="764"/>
      <c r="D31" s="764"/>
      <c r="E31" s="764"/>
      <c r="F31" s="764"/>
    </row>
    <row r="32" spans="1:6" ht="12.75" customHeight="1">
      <c r="A32" s="763"/>
      <c r="B32" s="764"/>
      <c r="C32" s="764"/>
      <c r="D32" s="764"/>
      <c r="E32" s="764"/>
      <c r="F32" s="764"/>
    </row>
    <row r="33" spans="1:6" ht="12.75" customHeight="1">
      <c r="A33" s="764"/>
      <c r="B33" s="764"/>
      <c r="C33" s="764"/>
      <c r="D33" s="764"/>
      <c r="E33" s="764"/>
      <c r="F33" s="764"/>
    </row>
    <row r="34" spans="1:6" ht="12.75" customHeight="1">
      <c r="A34" s="764"/>
      <c r="B34" s="764"/>
      <c r="C34" s="764"/>
      <c r="D34" s="764"/>
      <c r="E34" s="764"/>
      <c r="F34" s="764"/>
    </row>
    <row r="35" spans="1:6" ht="12.75" customHeight="1">
      <c r="A35" s="764"/>
      <c r="B35" s="764"/>
      <c r="C35" s="764"/>
      <c r="D35" s="764"/>
      <c r="E35" s="764"/>
      <c r="F35" s="764"/>
    </row>
  </sheetData>
  <mergeCells count="4">
    <mergeCell ref="A1:F1"/>
    <mergeCell ref="B2:C2"/>
    <mergeCell ref="E2:F2"/>
    <mergeCell ref="A13:F13"/>
  </mergeCells>
  <phoneticPr fontId="17" type="noConversion"/>
  <pageMargins left="0.75" right="0.65" top="0.7" bottom="1.1000000000000001" header="0.5" footer="0.5"/>
  <pageSetup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2"/>
  <dimension ref="A1:JK102"/>
  <sheetViews>
    <sheetView showGridLines="0" showRuler="0" defaultGridColor="0" colorId="22" zoomScaleNormal="100" workbookViewId="0">
      <selection activeCell="A32" sqref="A32"/>
    </sheetView>
  </sheetViews>
  <sheetFormatPr defaultColWidth="7.77734375" defaultRowHeight="15"/>
  <cols>
    <col min="1" max="1" width="29.77734375" customWidth="1"/>
    <col min="2" max="2" width="5.77734375" customWidth="1"/>
    <col min="3" max="3" width="10.77734375" customWidth="1"/>
    <col min="4" max="4" width="1.77734375" customWidth="1"/>
    <col min="5" max="5" width="5.77734375" customWidth="1"/>
    <col min="6" max="6" width="10.5546875" customWidth="1"/>
    <col min="7" max="7" width="1.77734375" customWidth="1"/>
    <col min="8" max="8" width="5.77734375" customWidth="1"/>
    <col min="9" max="9" width="10.77734375" customWidth="1"/>
    <col min="10" max="10" width="2.21875" customWidth="1"/>
    <col min="11" max="11" width="5.77734375" customWidth="1"/>
    <col min="12" max="12" width="11" customWidth="1"/>
    <col min="13" max="13" width="2.109375" customWidth="1"/>
    <col min="14" max="14" width="7.33203125" customWidth="1"/>
    <col min="15" max="15" width="11.109375" customWidth="1"/>
    <col min="16" max="16" width="1.77734375" customWidth="1"/>
    <col min="17" max="17" width="5.77734375" customWidth="1"/>
    <col min="18" max="18" width="10.77734375" customWidth="1"/>
    <col min="19" max="19" width="1" customWidth="1"/>
    <col min="20" max="20" width="5.77734375" customWidth="1"/>
    <col min="21" max="21" width="10.77734375" customWidth="1"/>
    <col min="22" max="22" width="2.88671875" customWidth="1"/>
    <col min="23" max="23" width="5.77734375" customWidth="1"/>
    <col min="24" max="24" width="11.77734375" customWidth="1"/>
    <col min="25" max="25" width="1.77734375" customWidth="1"/>
    <col min="26" max="26" width="5.77734375" customWidth="1"/>
    <col min="27" max="27" width="12.21875" customWidth="1"/>
    <col min="28" max="28" width="0.88671875" customWidth="1"/>
    <col min="29" max="29" width="8.33203125" customWidth="1"/>
    <col min="30" max="30" width="10.44140625" customWidth="1"/>
    <col min="31" max="31" width="3.88671875" customWidth="1"/>
    <col min="32" max="32" width="6.77734375" customWidth="1"/>
    <col min="33" max="33" width="9.5546875" customWidth="1"/>
    <col min="34" max="34" width="4.6640625" customWidth="1"/>
    <col min="35" max="35" width="7.21875" customWidth="1"/>
    <col min="36" max="36" width="11" customWidth="1"/>
    <col min="37" max="37" width="1.6640625" customWidth="1"/>
    <col min="38" max="38" width="8.33203125" customWidth="1"/>
    <col min="39" max="39" width="10.88671875" customWidth="1"/>
    <col min="40" max="40" width="2.33203125" customWidth="1"/>
    <col min="41" max="41" width="8.77734375" customWidth="1"/>
    <col min="42" max="42" width="11.77734375" customWidth="1"/>
    <col min="43" max="43" width="3.109375" customWidth="1"/>
    <col min="44" max="44" width="7.21875" customWidth="1"/>
    <col min="45" max="45" width="10" customWidth="1"/>
    <col min="46" max="46" width="3.21875" customWidth="1"/>
    <col min="47" max="47" width="8.44140625" customWidth="1"/>
    <col min="48" max="48" width="9.5546875" customWidth="1"/>
    <col min="49" max="49" width="2.21875" customWidth="1"/>
    <col min="50" max="50" width="7.88671875" customWidth="1"/>
    <col min="51" max="51" width="9.88671875" customWidth="1"/>
    <col min="52" max="52" width="5.109375" customWidth="1"/>
    <col min="53" max="54" width="9.5546875" customWidth="1"/>
    <col min="55" max="55" width="3.88671875" style="866" customWidth="1"/>
    <col min="56" max="56" width="5.77734375" customWidth="1"/>
    <col min="57" max="57" width="10.5546875" customWidth="1"/>
    <col min="58" max="58" width="2.77734375" customWidth="1"/>
    <col min="59" max="59" width="6" customWidth="1"/>
    <col min="60" max="60" width="5.77734375" customWidth="1"/>
    <col min="61" max="61" width="2.109375" customWidth="1"/>
    <col min="62" max="62" width="10.77734375" style="33" customWidth="1"/>
    <col min="63" max="63" width="11.33203125" style="33" customWidth="1"/>
    <col min="64" max="64" width="7.77734375" style="33"/>
    <col min="65" max="65" width="10.77734375" style="33" customWidth="1"/>
    <col min="66" max="66" width="11.21875" style="33" customWidth="1"/>
    <col min="67" max="67" width="6.33203125" style="33" customWidth="1"/>
    <col min="68" max="68" width="8.88671875" style="33" customWidth="1"/>
    <col min="69" max="69" width="11.44140625" style="33" customWidth="1"/>
    <col min="70" max="70" width="12.77734375" style="33" customWidth="1"/>
    <col min="71" max="71" width="12.88671875" style="33" customWidth="1"/>
    <col min="72" max="72" width="9.5546875" style="33" customWidth="1"/>
    <col min="73" max="73" width="7.77734375" style="33" customWidth="1"/>
    <col min="74" max="74" width="7.77734375" style="33"/>
    <col min="75" max="75" width="14" style="33" customWidth="1"/>
    <col min="76" max="238" width="7.77734375" style="33"/>
  </cols>
  <sheetData>
    <row r="1" spans="1:271" s="646" customFormat="1" ht="15" customHeight="1">
      <c r="A1" s="1499" t="s">
        <v>577</v>
      </c>
      <c r="B1" s="1499"/>
      <c r="C1" s="1499"/>
      <c r="D1" s="1499"/>
      <c r="E1" s="1499"/>
      <c r="F1" s="1499"/>
      <c r="G1" s="644"/>
      <c r="H1" s="644"/>
      <c r="I1" s="644"/>
      <c r="J1" s="644"/>
      <c r="K1" s="1508"/>
      <c r="L1" s="1508"/>
      <c r="M1" s="1508"/>
      <c r="N1" s="1508"/>
      <c r="O1" s="1508"/>
      <c r="P1" s="644"/>
      <c r="Q1" s="644"/>
      <c r="R1" s="644"/>
      <c r="S1" s="644"/>
      <c r="T1" s="1508"/>
      <c r="U1" s="1508"/>
      <c r="V1" s="1508"/>
      <c r="W1" s="1508"/>
      <c r="X1" s="1508"/>
      <c r="Y1" s="644"/>
      <c r="Z1" s="644"/>
      <c r="AA1" s="644"/>
      <c r="AB1" s="644"/>
      <c r="AC1" s="1508"/>
      <c r="AD1" s="1508"/>
      <c r="AE1" s="1508"/>
      <c r="AF1" s="1508"/>
      <c r="AG1" s="1508"/>
      <c r="AH1" s="1508"/>
      <c r="AI1" s="644"/>
      <c r="AJ1" s="644"/>
      <c r="AK1" s="644"/>
      <c r="AL1" s="1508"/>
      <c r="AM1" s="1508"/>
      <c r="AN1" s="1508"/>
      <c r="AO1" s="1508"/>
      <c r="AP1" s="1508"/>
      <c r="AQ1" s="1508"/>
      <c r="AR1" s="644"/>
      <c r="AS1" s="644"/>
      <c r="AT1" s="644"/>
      <c r="AU1" s="1508"/>
      <c r="AV1" s="1508"/>
      <c r="AW1" s="1508"/>
      <c r="AX1" s="1508"/>
      <c r="AY1" s="1508"/>
      <c r="AZ1" s="1508"/>
      <c r="BA1" s="644"/>
      <c r="BB1" s="644"/>
      <c r="BC1" s="644"/>
      <c r="BD1" s="1508"/>
      <c r="BE1" s="1508"/>
      <c r="BF1" s="1508"/>
      <c r="BG1" s="1508"/>
      <c r="BH1" s="1508"/>
      <c r="BI1" s="723"/>
      <c r="BJ1" s="703"/>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row>
    <row r="2" spans="1:271" s="243" customFormat="1" ht="14.25" customHeight="1">
      <c r="A2" s="431"/>
      <c r="B2" s="1519" t="s">
        <v>257</v>
      </c>
      <c r="C2" s="1519"/>
      <c r="D2" s="171"/>
      <c r="E2" s="1518" t="s">
        <v>37</v>
      </c>
      <c r="F2" s="1518"/>
      <c r="G2" s="467"/>
      <c r="H2" s="1518" t="s">
        <v>38</v>
      </c>
      <c r="I2" s="1518"/>
      <c r="J2" s="699"/>
      <c r="K2" s="1518" t="s">
        <v>39</v>
      </c>
      <c r="L2" s="1518"/>
      <c r="M2" s="171"/>
      <c r="N2" s="1518" t="s">
        <v>40</v>
      </c>
      <c r="O2" s="1518"/>
      <c r="P2" s="493"/>
      <c r="Q2" s="1518" t="s">
        <v>41</v>
      </c>
      <c r="R2" s="1518"/>
      <c r="S2" s="510"/>
      <c r="T2" s="1518" t="s">
        <v>42</v>
      </c>
      <c r="U2" s="1518"/>
      <c r="V2" s="171"/>
      <c r="W2" s="1518" t="s">
        <v>432</v>
      </c>
      <c r="X2" s="1518"/>
      <c r="Y2" s="493"/>
      <c r="Z2" s="1518" t="s">
        <v>44</v>
      </c>
      <c r="AA2" s="1518"/>
      <c r="AB2" s="510"/>
      <c r="AC2" s="1518" t="s">
        <v>45</v>
      </c>
      <c r="AD2" s="1518"/>
      <c r="AE2" s="171"/>
      <c r="AF2" s="1518" t="s">
        <v>46</v>
      </c>
      <c r="AG2" s="1518"/>
      <c r="AH2" s="493"/>
      <c r="AI2" s="1518" t="s">
        <v>433</v>
      </c>
      <c r="AJ2" s="1518"/>
      <c r="AK2" s="431"/>
      <c r="AL2" s="1518" t="s">
        <v>48</v>
      </c>
      <c r="AM2" s="1518"/>
      <c r="AN2" s="171"/>
      <c r="AO2" s="1518" t="s">
        <v>434</v>
      </c>
      <c r="AP2" s="1518"/>
      <c r="AQ2" s="493"/>
      <c r="AR2" s="1518" t="s">
        <v>435</v>
      </c>
      <c r="AS2" s="1518"/>
      <c r="AT2" s="510"/>
      <c r="AU2" s="1518" t="s">
        <v>51</v>
      </c>
      <c r="AV2" s="1518"/>
      <c r="AW2" s="171"/>
      <c r="AX2" s="1518" t="s">
        <v>164</v>
      </c>
      <c r="AY2" s="1518"/>
      <c r="AZ2" s="493"/>
      <c r="BA2" s="1518" t="s">
        <v>53</v>
      </c>
      <c r="BB2" s="1518"/>
      <c r="BC2" s="1085"/>
      <c r="BD2" s="1518" t="s">
        <v>436</v>
      </c>
      <c r="BE2" s="1518"/>
      <c r="BF2" s="76"/>
      <c r="BG2" s="1518" t="s">
        <v>437</v>
      </c>
      <c r="BH2" s="1518"/>
      <c r="BI2" s="727"/>
      <c r="BJ2" s="1518" t="s">
        <v>12</v>
      </c>
      <c r="BK2" s="1518"/>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115"/>
      <c r="DC2" s="115"/>
      <c r="DD2" s="115"/>
      <c r="DE2" s="115"/>
      <c r="DF2" s="115"/>
      <c r="DG2" s="115"/>
      <c r="DH2" s="115"/>
      <c r="DI2" s="115"/>
      <c r="DJ2" s="115"/>
      <c r="DK2" s="115"/>
      <c r="DL2" s="115"/>
      <c r="DM2" s="115"/>
      <c r="DN2" s="115"/>
      <c r="DO2" s="115"/>
      <c r="DP2" s="115"/>
      <c r="DQ2" s="115"/>
      <c r="DR2" s="115"/>
      <c r="DS2" s="115"/>
      <c r="DT2" s="115"/>
      <c r="DU2" s="115"/>
      <c r="DV2" s="115"/>
      <c r="DW2" s="115"/>
      <c r="DX2" s="115"/>
      <c r="DY2" s="115"/>
      <c r="DZ2" s="115"/>
      <c r="EA2" s="115"/>
      <c r="EB2" s="115"/>
      <c r="EC2" s="115"/>
      <c r="ED2" s="115"/>
      <c r="EE2" s="115"/>
      <c r="EF2" s="115"/>
      <c r="EG2" s="115"/>
      <c r="EH2" s="115"/>
      <c r="EI2" s="115"/>
      <c r="EJ2" s="115"/>
      <c r="EK2" s="115"/>
      <c r="EL2" s="115"/>
      <c r="EM2" s="115"/>
      <c r="EN2" s="115"/>
      <c r="EO2" s="115"/>
      <c r="EP2" s="115"/>
      <c r="EQ2" s="115"/>
      <c r="ER2" s="115"/>
      <c r="ES2" s="115"/>
      <c r="ET2" s="115"/>
      <c r="EU2" s="115"/>
      <c r="EV2" s="115"/>
      <c r="EW2" s="115"/>
      <c r="EX2" s="115"/>
      <c r="EY2" s="115"/>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row>
    <row r="3" spans="1:271" s="243" customFormat="1" ht="20.25" customHeight="1">
      <c r="A3" s="430"/>
      <c r="B3" s="1520"/>
      <c r="C3" s="1520"/>
      <c r="D3" s="171"/>
      <c r="E3" s="1516"/>
      <c r="F3" s="1516"/>
      <c r="G3" s="467"/>
      <c r="H3" s="1516"/>
      <c r="I3" s="1516"/>
      <c r="J3" s="698"/>
      <c r="K3" s="1516"/>
      <c r="L3" s="1516"/>
      <c r="M3" s="171"/>
      <c r="N3" s="1516"/>
      <c r="O3" s="1516"/>
      <c r="P3" s="493"/>
      <c r="Q3" s="1516"/>
      <c r="R3" s="1516"/>
      <c r="S3" s="510"/>
      <c r="T3" s="1516"/>
      <c r="U3" s="1516"/>
      <c r="V3" s="171"/>
      <c r="W3" s="1516"/>
      <c r="X3" s="1516"/>
      <c r="Y3" s="493"/>
      <c r="Z3" s="1516"/>
      <c r="AA3" s="1516"/>
      <c r="AB3" s="510"/>
      <c r="AC3" s="1516"/>
      <c r="AD3" s="1516"/>
      <c r="AE3" s="171"/>
      <c r="AF3" s="1516"/>
      <c r="AG3" s="1516"/>
      <c r="AH3" s="493"/>
      <c r="AI3" s="1516"/>
      <c r="AJ3" s="1516"/>
      <c r="AK3" s="430"/>
      <c r="AL3" s="1516"/>
      <c r="AM3" s="1516"/>
      <c r="AN3" s="171"/>
      <c r="AO3" s="1516"/>
      <c r="AP3" s="1516"/>
      <c r="AQ3" s="493"/>
      <c r="AR3" s="1516"/>
      <c r="AS3" s="1516"/>
      <c r="AT3" s="510"/>
      <c r="AU3" s="1516"/>
      <c r="AV3" s="1516"/>
      <c r="AW3" s="171"/>
      <c r="AX3" s="1516"/>
      <c r="AY3" s="1516"/>
      <c r="AZ3" s="493"/>
      <c r="BA3" s="1516"/>
      <c r="BB3" s="1516"/>
      <c r="BC3" s="1084"/>
      <c r="BD3" s="1516"/>
      <c r="BE3" s="1516"/>
      <c r="BF3" s="493"/>
      <c r="BG3" s="1516"/>
      <c r="BH3" s="1516"/>
      <c r="BI3" s="729"/>
      <c r="BJ3" s="1516"/>
      <c r="BK3" s="1516"/>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row>
    <row r="4" spans="1:271" s="243" customFormat="1" ht="14.25" customHeight="1">
      <c r="A4" s="234" t="s">
        <v>195</v>
      </c>
      <c r="B4" s="80" t="s">
        <v>75</v>
      </c>
      <c r="C4" s="80" t="s">
        <v>76</v>
      </c>
      <c r="D4" s="80"/>
      <c r="E4" s="432" t="s">
        <v>75</v>
      </c>
      <c r="F4" s="432" t="s">
        <v>76</v>
      </c>
      <c r="G4" s="80"/>
      <c r="H4" s="432" t="s">
        <v>75</v>
      </c>
      <c r="I4" s="432" t="s">
        <v>76</v>
      </c>
      <c r="J4" s="547"/>
      <c r="K4" s="80" t="s">
        <v>75</v>
      </c>
      <c r="L4" s="80" t="s">
        <v>76</v>
      </c>
      <c r="M4" s="80"/>
      <c r="N4" s="432" t="s">
        <v>75</v>
      </c>
      <c r="O4" s="432" t="s">
        <v>76</v>
      </c>
      <c r="P4" s="477"/>
      <c r="Q4" s="432" t="s">
        <v>75</v>
      </c>
      <c r="R4" s="432" t="s">
        <v>76</v>
      </c>
      <c r="S4" s="80"/>
      <c r="T4" s="80" t="s">
        <v>75</v>
      </c>
      <c r="U4" s="80" t="s">
        <v>76</v>
      </c>
      <c r="V4" s="80"/>
      <c r="W4" s="432" t="s">
        <v>75</v>
      </c>
      <c r="X4" s="432" t="s">
        <v>76</v>
      </c>
      <c r="Y4" s="477"/>
      <c r="Z4" s="432" t="s">
        <v>75</v>
      </c>
      <c r="AA4" s="432" t="s">
        <v>76</v>
      </c>
      <c r="AB4" s="80"/>
      <c r="AC4" s="80" t="s">
        <v>75</v>
      </c>
      <c r="AD4" s="80" t="s">
        <v>76</v>
      </c>
      <c r="AE4" s="80"/>
      <c r="AF4" s="432" t="s">
        <v>75</v>
      </c>
      <c r="AG4" s="432" t="s">
        <v>76</v>
      </c>
      <c r="AH4" s="477"/>
      <c r="AI4" s="432" t="s">
        <v>75</v>
      </c>
      <c r="AJ4" s="432" t="s">
        <v>76</v>
      </c>
      <c r="AK4" s="234"/>
      <c r="AL4" s="80" t="s">
        <v>75</v>
      </c>
      <c r="AM4" s="80" t="s">
        <v>76</v>
      </c>
      <c r="AN4" s="80"/>
      <c r="AO4" s="432" t="s">
        <v>75</v>
      </c>
      <c r="AP4" s="432" t="s">
        <v>76</v>
      </c>
      <c r="AQ4" s="477"/>
      <c r="AR4" s="432" t="s">
        <v>75</v>
      </c>
      <c r="AS4" s="432" t="s">
        <v>76</v>
      </c>
      <c r="AT4" s="80"/>
      <c r="AU4" s="80" t="s">
        <v>75</v>
      </c>
      <c r="AV4" s="432" t="s">
        <v>76</v>
      </c>
      <c r="AW4" s="432"/>
      <c r="AX4" s="477" t="s">
        <v>75</v>
      </c>
      <c r="AY4" s="432" t="s">
        <v>76</v>
      </c>
      <c r="AZ4" s="432"/>
      <c r="BA4" s="80" t="s">
        <v>75</v>
      </c>
      <c r="BB4" s="77" t="s">
        <v>76</v>
      </c>
      <c r="BC4" s="1301"/>
      <c r="BD4" s="79" t="s">
        <v>75</v>
      </c>
      <c r="BE4" s="79" t="s">
        <v>76</v>
      </c>
      <c r="BF4" s="115"/>
      <c r="BG4" s="79" t="s">
        <v>75</v>
      </c>
      <c r="BH4" s="79" t="s">
        <v>76</v>
      </c>
      <c r="BI4" s="79"/>
      <c r="BJ4" s="79" t="s">
        <v>75</v>
      </c>
      <c r="BK4" s="79" t="s">
        <v>76</v>
      </c>
      <c r="BL4" s="115"/>
      <c r="BM4" s="878"/>
      <c r="BN4" s="878"/>
      <c r="BO4" s="878"/>
      <c r="BP4" s="878"/>
      <c r="BQ4" s="878"/>
      <c r="BR4" s="878"/>
      <c r="BS4" s="878"/>
      <c r="BT4" s="878"/>
      <c r="BU4" s="878"/>
      <c r="BV4" s="878"/>
      <c r="BW4" s="878"/>
      <c r="BX4" s="878"/>
      <c r="BY4" s="878"/>
      <c r="BZ4" s="878"/>
      <c r="CA4" s="878"/>
      <c r="CB4" s="878"/>
      <c r="CC4" s="878"/>
      <c r="CD4" s="878"/>
      <c r="CE4" s="878"/>
      <c r="CF4" s="878"/>
      <c r="CG4" s="878"/>
      <c r="CH4" s="878"/>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c r="DS4" s="115"/>
      <c r="DT4" s="115"/>
      <c r="DU4" s="115"/>
      <c r="DV4" s="115"/>
      <c r="DW4" s="115"/>
      <c r="DX4" s="115"/>
      <c r="DY4" s="115"/>
      <c r="DZ4" s="115"/>
      <c r="EA4" s="115"/>
      <c r="EB4" s="115"/>
      <c r="EC4" s="115"/>
      <c r="ED4" s="115"/>
      <c r="EE4" s="115"/>
      <c r="EF4" s="115"/>
      <c r="EG4" s="115"/>
      <c r="EH4" s="115"/>
      <c r="EI4" s="115"/>
      <c r="EJ4" s="115"/>
      <c r="EK4" s="115"/>
      <c r="EL4" s="115"/>
      <c r="EM4" s="115"/>
      <c r="EN4" s="115"/>
      <c r="EO4" s="115"/>
      <c r="EP4" s="115"/>
      <c r="EQ4" s="115"/>
      <c r="ER4" s="115"/>
      <c r="ES4" s="115"/>
      <c r="ET4" s="115"/>
      <c r="EU4" s="115"/>
      <c r="EV4" s="115"/>
      <c r="EW4" s="115"/>
      <c r="EX4" s="115"/>
      <c r="EY4" s="115"/>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row>
    <row r="5" spans="1:271" s="875" customFormat="1" ht="14.25" customHeight="1">
      <c r="A5" s="846" t="s">
        <v>196</v>
      </c>
      <c r="B5" s="1165">
        <v>743</v>
      </c>
      <c r="C5" s="1169">
        <v>419104157</v>
      </c>
      <c r="D5" s="1165"/>
      <c r="E5" s="1165">
        <v>244</v>
      </c>
      <c r="F5" s="1141">
        <v>7311744882</v>
      </c>
      <c r="G5" s="1165"/>
      <c r="H5" s="1165">
        <v>251</v>
      </c>
      <c r="I5" s="1141">
        <v>2318872949</v>
      </c>
      <c r="J5" s="1165"/>
      <c r="K5" s="1165">
        <v>7480</v>
      </c>
      <c r="L5" s="1141">
        <v>3589809157</v>
      </c>
      <c r="M5" s="1165"/>
      <c r="N5" s="1165">
        <v>7957</v>
      </c>
      <c r="O5" s="1141">
        <v>295928003507</v>
      </c>
      <c r="P5" s="1165"/>
      <c r="Q5" s="1165">
        <v>10193</v>
      </c>
      <c r="R5" s="1141">
        <v>49566295932</v>
      </c>
      <c r="S5" s="1165"/>
      <c r="T5" s="1165">
        <v>9543</v>
      </c>
      <c r="U5" s="1141">
        <v>69190418426</v>
      </c>
      <c r="V5" s="1165"/>
      <c r="W5" s="1165">
        <v>4809</v>
      </c>
      <c r="X5" s="1141">
        <v>8619044933</v>
      </c>
      <c r="Y5" s="1165"/>
      <c r="Z5" s="1165">
        <v>3131</v>
      </c>
      <c r="AA5" s="1141">
        <v>41691286023</v>
      </c>
      <c r="AB5" s="1165"/>
      <c r="AC5" s="1165">
        <v>6449</v>
      </c>
      <c r="AD5" s="1141">
        <v>75994387671</v>
      </c>
      <c r="AE5" s="1165"/>
      <c r="AF5" s="1166">
        <v>23584</v>
      </c>
      <c r="AG5" s="1168">
        <v>7346093332</v>
      </c>
      <c r="AH5" s="1166"/>
      <c r="AI5" s="1165">
        <v>13234</v>
      </c>
      <c r="AJ5" s="1141">
        <v>43001552916</v>
      </c>
      <c r="AK5" s="1165"/>
      <c r="AL5" s="1165">
        <v>2211</v>
      </c>
      <c r="AM5" s="1141">
        <v>634136051</v>
      </c>
      <c r="AN5" s="1165"/>
      <c r="AO5" s="1165">
        <v>3326</v>
      </c>
      <c r="AP5" s="1141">
        <v>5435591345</v>
      </c>
      <c r="AQ5" s="877"/>
      <c r="AR5" s="1163">
        <v>641</v>
      </c>
      <c r="AS5" s="1141">
        <v>2980694650</v>
      </c>
      <c r="AT5" s="1165"/>
      <c r="AU5" s="1165">
        <v>2750</v>
      </c>
      <c r="AV5" s="1141">
        <v>3038583613</v>
      </c>
      <c r="AW5" s="1165"/>
      <c r="AX5" s="1165">
        <v>2318</v>
      </c>
      <c r="AY5" s="1141">
        <v>2937227666</v>
      </c>
      <c r="AZ5" s="1165"/>
      <c r="BA5" s="1165">
        <v>3837</v>
      </c>
      <c r="BB5" s="1141">
        <v>2228172665</v>
      </c>
      <c r="BC5" s="1141"/>
      <c r="BD5" s="1165">
        <v>8722</v>
      </c>
      <c r="BE5" s="1141">
        <v>966766404</v>
      </c>
      <c r="BF5" s="1165"/>
      <c r="BG5" s="1166">
        <v>3</v>
      </c>
      <c r="BH5" s="423">
        <v>-10108</v>
      </c>
      <c r="BI5" s="877"/>
      <c r="BJ5" s="862">
        <v>111426</v>
      </c>
      <c r="BK5" s="970">
        <v>623197776171</v>
      </c>
      <c r="BL5" s="891"/>
      <c r="BM5" s="891"/>
      <c r="BN5" s="891"/>
      <c r="BO5" s="891"/>
      <c r="BP5" s="891"/>
      <c r="BQ5" s="891"/>
      <c r="BR5" s="891"/>
      <c r="BS5" s="891"/>
      <c r="BT5" s="891"/>
      <c r="BU5" s="891"/>
      <c r="BV5" s="891"/>
      <c r="BW5" s="891"/>
      <c r="BX5" s="882"/>
      <c r="BY5" s="891"/>
      <c r="BZ5" s="891"/>
      <c r="CA5" s="887"/>
      <c r="CB5" s="887"/>
      <c r="CC5" s="887"/>
      <c r="CD5" s="887"/>
      <c r="CE5" s="887"/>
      <c r="CF5" s="887"/>
      <c r="CG5" s="887"/>
      <c r="CH5" s="887"/>
      <c r="CI5" s="887"/>
      <c r="CJ5" s="887"/>
      <c r="CK5" s="887"/>
      <c r="CL5" s="887"/>
      <c r="CM5" s="887"/>
      <c r="CN5" s="887"/>
      <c r="CO5" s="887"/>
      <c r="CP5" s="887"/>
      <c r="CQ5" s="887"/>
      <c r="CR5" s="887"/>
      <c r="CS5" s="887"/>
      <c r="CT5" s="887"/>
      <c r="CU5" s="887"/>
      <c r="CV5" s="887"/>
      <c r="CW5" s="887"/>
      <c r="CX5" s="887"/>
      <c r="CY5" s="887"/>
      <c r="CZ5" s="887"/>
      <c r="DA5" s="887"/>
      <c r="DB5" s="887"/>
      <c r="DC5" s="887"/>
      <c r="DD5" s="887"/>
      <c r="DE5" s="887"/>
      <c r="DF5" s="887"/>
      <c r="DG5" s="887"/>
      <c r="DH5" s="887"/>
      <c r="DI5" s="887"/>
      <c r="DJ5" s="887"/>
      <c r="DK5" s="887"/>
      <c r="DL5" s="887"/>
      <c r="DM5" s="887"/>
      <c r="DN5" s="887"/>
      <c r="DO5" s="887"/>
      <c r="DP5" s="887"/>
      <c r="DQ5" s="887"/>
      <c r="DR5" s="887"/>
      <c r="DS5" s="887"/>
      <c r="DT5" s="887"/>
      <c r="DU5" s="887"/>
      <c r="DV5" s="887"/>
      <c r="DW5" s="887"/>
      <c r="DX5" s="887"/>
      <c r="DY5" s="887"/>
      <c r="DZ5" s="887"/>
      <c r="EA5" s="887"/>
      <c r="EB5" s="887"/>
      <c r="EC5" s="887"/>
      <c r="ED5" s="887"/>
      <c r="EE5" s="887"/>
      <c r="EF5" s="887"/>
      <c r="EG5" s="887"/>
      <c r="EH5" s="887"/>
      <c r="EI5" s="887"/>
      <c r="EJ5" s="887"/>
      <c r="EK5" s="887"/>
      <c r="EL5" s="887"/>
      <c r="EM5" s="887"/>
      <c r="EN5" s="887"/>
      <c r="EO5" s="887"/>
      <c r="EP5" s="887"/>
      <c r="EQ5" s="887"/>
      <c r="ER5" s="887"/>
      <c r="ES5" s="887"/>
      <c r="ET5" s="887"/>
      <c r="EU5" s="887"/>
      <c r="EV5" s="887"/>
      <c r="EW5" s="887"/>
      <c r="EX5" s="887"/>
      <c r="EY5" s="887"/>
      <c r="EZ5" s="887"/>
      <c r="FA5" s="887"/>
      <c r="FB5" s="887"/>
      <c r="FC5" s="887"/>
      <c r="FD5" s="887"/>
      <c r="FE5" s="887"/>
      <c r="FF5" s="887"/>
      <c r="FG5" s="887"/>
      <c r="FH5" s="887"/>
      <c r="FI5" s="887"/>
      <c r="FJ5" s="887"/>
      <c r="FK5" s="887"/>
      <c r="FL5" s="887"/>
      <c r="FM5" s="887"/>
      <c r="FN5" s="887"/>
      <c r="FO5" s="887"/>
      <c r="FP5" s="887"/>
      <c r="FQ5" s="887"/>
      <c r="FR5" s="887"/>
      <c r="FS5" s="887"/>
      <c r="FT5" s="887"/>
      <c r="FU5" s="887"/>
      <c r="FV5" s="887"/>
      <c r="FW5" s="887"/>
      <c r="FX5" s="887"/>
      <c r="FY5" s="887"/>
      <c r="FZ5" s="887"/>
      <c r="GA5" s="887"/>
      <c r="GB5" s="887"/>
      <c r="GC5" s="887"/>
      <c r="GD5" s="887"/>
      <c r="GE5" s="887"/>
      <c r="GF5" s="887"/>
      <c r="GG5" s="887"/>
      <c r="GH5" s="887"/>
      <c r="GI5" s="887"/>
      <c r="GJ5" s="887"/>
      <c r="GK5" s="887"/>
      <c r="GL5" s="887"/>
      <c r="GM5" s="887"/>
      <c r="GN5" s="887"/>
      <c r="GO5" s="887"/>
      <c r="GP5" s="887"/>
      <c r="GQ5" s="887"/>
      <c r="GR5" s="887"/>
      <c r="GS5" s="887"/>
      <c r="GT5" s="887"/>
      <c r="GU5" s="887"/>
      <c r="GV5" s="887"/>
      <c r="GW5" s="887"/>
      <c r="GX5" s="887"/>
      <c r="GY5" s="887"/>
      <c r="GZ5" s="887"/>
      <c r="HA5" s="887"/>
      <c r="HB5" s="887"/>
      <c r="HC5" s="887"/>
      <c r="HD5" s="887"/>
      <c r="HE5" s="887"/>
      <c r="HF5" s="887"/>
      <c r="HG5" s="887"/>
      <c r="HH5" s="887"/>
      <c r="HI5" s="887"/>
      <c r="HJ5" s="887"/>
      <c r="HK5" s="887"/>
      <c r="HL5" s="887"/>
      <c r="HM5" s="887"/>
      <c r="HN5" s="887"/>
      <c r="HO5" s="887"/>
      <c r="HP5" s="887"/>
      <c r="HQ5" s="887"/>
      <c r="HR5" s="887"/>
      <c r="HS5" s="887"/>
      <c r="HT5" s="887"/>
      <c r="HU5" s="887"/>
      <c r="HV5" s="887"/>
      <c r="HW5" s="887"/>
      <c r="HX5" s="887"/>
      <c r="HY5" s="887"/>
      <c r="HZ5" s="887"/>
      <c r="IA5" s="887"/>
      <c r="IB5" s="887"/>
      <c r="IC5" s="887"/>
      <c r="ID5" s="887"/>
      <c r="IE5" s="887"/>
      <c r="IF5" s="887"/>
      <c r="IG5" s="887"/>
      <c r="IH5" s="887"/>
      <c r="II5" s="887"/>
      <c r="IJ5" s="887"/>
      <c r="IK5" s="887"/>
      <c r="IL5" s="887"/>
      <c r="IM5" s="887"/>
      <c r="IN5" s="887"/>
      <c r="IO5" s="887"/>
      <c r="IP5" s="887"/>
      <c r="IQ5" s="887"/>
      <c r="IR5" s="887"/>
      <c r="IS5" s="887"/>
      <c r="IT5" s="887"/>
      <c r="IU5" s="887"/>
      <c r="IV5" s="887"/>
      <c r="IW5" s="887"/>
      <c r="IX5" s="887"/>
      <c r="IY5" s="887"/>
      <c r="IZ5" s="887"/>
      <c r="JA5" s="887"/>
      <c r="JB5" s="887"/>
      <c r="JC5" s="887"/>
      <c r="JD5" s="887"/>
      <c r="JE5" s="887"/>
      <c r="JF5" s="887"/>
      <c r="JG5" s="887"/>
      <c r="JH5" s="887"/>
      <c r="JI5" s="887"/>
      <c r="JJ5" s="887"/>
      <c r="JK5" s="888"/>
    </row>
    <row r="6" spans="1:271" s="875" customFormat="1" ht="14.25" customHeight="1">
      <c r="A6" s="889" t="s">
        <v>197</v>
      </c>
      <c r="B6" s="1165">
        <v>7</v>
      </c>
      <c r="C6" s="1170">
        <v>19620</v>
      </c>
      <c r="D6" s="1165"/>
      <c r="E6" s="1165">
        <v>9</v>
      </c>
      <c r="F6" s="1165">
        <v>1014524</v>
      </c>
      <c r="G6" s="1165"/>
      <c r="H6" s="1165">
        <v>12</v>
      </c>
      <c r="I6" s="1165">
        <v>18459830</v>
      </c>
      <c r="J6" s="1165"/>
      <c r="K6" s="1165">
        <v>150</v>
      </c>
      <c r="L6" s="1165">
        <v>21840950</v>
      </c>
      <c r="M6" s="1165"/>
      <c r="N6" s="1165">
        <v>325</v>
      </c>
      <c r="O6" s="1165">
        <v>322376842</v>
      </c>
      <c r="P6" s="1165"/>
      <c r="Q6" s="1165">
        <v>136</v>
      </c>
      <c r="R6" s="1165">
        <v>36754233</v>
      </c>
      <c r="S6" s="1165"/>
      <c r="T6" s="1165">
        <v>103</v>
      </c>
      <c r="U6" s="1165">
        <v>34183106</v>
      </c>
      <c r="V6" s="1165"/>
      <c r="W6" s="1165">
        <v>71</v>
      </c>
      <c r="X6" s="1165">
        <v>9444160</v>
      </c>
      <c r="Y6" s="1165"/>
      <c r="Z6" s="1165">
        <v>70</v>
      </c>
      <c r="AA6" s="1165">
        <v>131271079</v>
      </c>
      <c r="AB6" s="1165"/>
      <c r="AC6" s="1165">
        <v>355</v>
      </c>
      <c r="AD6" s="1165">
        <v>1013387335</v>
      </c>
      <c r="AE6" s="1165"/>
      <c r="AF6" s="1165">
        <v>304</v>
      </c>
      <c r="AG6" s="1165">
        <v>139400331</v>
      </c>
      <c r="AH6" s="1165"/>
      <c r="AI6" s="1165">
        <v>246</v>
      </c>
      <c r="AJ6" s="1165">
        <v>94286447</v>
      </c>
      <c r="AK6" s="1165"/>
      <c r="AL6" s="1165">
        <v>117</v>
      </c>
      <c r="AM6" s="1165">
        <v>48287007</v>
      </c>
      <c r="AN6" s="1165"/>
      <c r="AO6" s="1165">
        <v>43</v>
      </c>
      <c r="AP6" s="1165">
        <v>3586569</v>
      </c>
      <c r="AQ6" s="877"/>
      <c r="AR6" s="1163">
        <v>10</v>
      </c>
      <c r="AS6" s="1165">
        <v>2959331</v>
      </c>
      <c r="AT6" s="1165"/>
      <c r="AU6" s="1165">
        <v>21</v>
      </c>
      <c r="AV6" s="1165">
        <v>1496313</v>
      </c>
      <c r="AW6" s="1165"/>
      <c r="AX6" s="1165">
        <v>49</v>
      </c>
      <c r="AY6" s="1167">
        <v>3031516</v>
      </c>
      <c r="AZ6" s="1167"/>
      <c r="BA6" s="1167">
        <v>14</v>
      </c>
      <c r="BB6" s="1167">
        <v>1526138</v>
      </c>
      <c r="BC6" s="1167"/>
      <c r="BD6" s="1165">
        <v>49</v>
      </c>
      <c r="BE6" s="1165">
        <v>1759616</v>
      </c>
      <c r="BF6" s="1165"/>
      <c r="BG6" s="1166">
        <v>0</v>
      </c>
      <c r="BH6" s="877">
        <v>0</v>
      </c>
      <c r="BI6" s="877"/>
      <c r="BJ6" s="862">
        <v>2091</v>
      </c>
      <c r="BK6" s="862">
        <v>1885084947</v>
      </c>
      <c r="BL6" s="891"/>
      <c r="BM6" s="891"/>
      <c r="BN6" s="891"/>
      <c r="BO6" s="891"/>
      <c r="BP6" s="891"/>
      <c r="BQ6" s="891"/>
      <c r="BR6" s="891"/>
      <c r="BS6" s="891"/>
      <c r="BT6" s="891"/>
      <c r="BU6" s="891"/>
      <c r="BV6" s="891"/>
      <c r="BW6" s="891"/>
      <c r="BX6" s="882"/>
      <c r="BY6" s="891"/>
      <c r="BZ6" s="891"/>
      <c r="CA6" s="887"/>
      <c r="CB6" s="887"/>
      <c r="CC6" s="887"/>
      <c r="CD6" s="887"/>
      <c r="CE6" s="887"/>
      <c r="CF6" s="887"/>
      <c r="CG6" s="887"/>
      <c r="CH6" s="887"/>
      <c r="CI6" s="887"/>
      <c r="CJ6" s="887"/>
      <c r="CK6" s="887"/>
      <c r="CL6" s="887"/>
      <c r="CM6" s="887"/>
      <c r="CN6" s="887"/>
      <c r="CO6" s="887"/>
      <c r="CP6" s="887"/>
      <c r="CQ6" s="887"/>
      <c r="CR6" s="887"/>
      <c r="CS6" s="887"/>
      <c r="CT6" s="887"/>
      <c r="CU6" s="887"/>
      <c r="CV6" s="887"/>
      <c r="CW6" s="887"/>
      <c r="CX6" s="887"/>
      <c r="CY6" s="887"/>
      <c r="CZ6" s="887"/>
      <c r="DA6" s="887"/>
      <c r="DB6" s="887"/>
      <c r="DC6" s="887"/>
      <c r="DD6" s="887"/>
      <c r="DE6" s="887"/>
      <c r="DF6" s="887"/>
      <c r="DG6" s="887"/>
      <c r="DH6" s="887"/>
      <c r="DI6" s="887"/>
      <c r="DJ6" s="887"/>
      <c r="DK6" s="887"/>
      <c r="DL6" s="887"/>
      <c r="DM6" s="887"/>
      <c r="DN6" s="887"/>
      <c r="DO6" s="887"/>
      <c r="DP6" s="887"/>
      <c r="DQ6" s="887"/>
      <c r="DR6" s="887"/>
      <c r="DS6" s="887"/>
      <c r="DT6" s="887"/>
      <c r="DU6" s="887"/>
      <c r="DV6" s="887"/>
      <c r="DW6" s="887"/>
      <c r="DX6" s="887"/>
      <c r="DY6" s="887"/>
      <c r="DZ6" s="887"/>
      <c r="EA6" s="887"/>
      <c r="EB6" s="887"/>
      <c r="EC6" s="887"/>
      <c r="ED6" s="887"/>
      <c r="EE6" s="887"/>
      <c r="EF6" s="887"/>
      <c r="EG6" s="887"/>
      <c r="EH6" s="887"/>
      <c r="EI6" s="887"/>
      <c r="EJ6" s="887"/>
      <c r="EK6" s="887"/>
      <c r="EL6" s="887"/>
      <c r="EM6" s="887"/>
      <c r="EN6" s="887"/>
      <c r="EO6" s="887"/>
      <c r="EP6" s="887"/>
      <c r="EQ6" s="887"/>
      <c r="ER6" s="887"/>
      <c r="ES6" s="887"/>
      <c r="ET6" s="887"/>
      <c r="EU6" s="887"/>
      <c r="EV6" s="887"/>
      <c r="EW6" s="887"/>
      <c r="EX6" s="887"/>
      <c r="EY6" s="887"/>
      <c r="EZ6" s="887"/>
      <c r="FA6" s="887"/>
      <c r="FB6" s="887"/>
      <c r="FC6" s="887"/>
      <c r="FD6" s="887"/>
      <c r="FE6" s="887"/>
      <c r="FF6" s="887"/>
      <c r="FG6" s="887"/>
      <c r="FH6" s="887"/>
      <c r="FI6" s="887"/>
      <c r="FJ6" s="887"/>
      <c r="FK6" s="887"/>
      <c r="FL6" s="887"/>
      <c r="FM6" s="887"/>
      <c r="FN6" s="887"/>
      <c r="FO6" s="887"/>
      <c r="FP6" s="887"/>
      <c r="FQ6" s="887"/>
      <c r="FR6" s="887"/>
      <c r="FS6" s="887"/>
      <c r="FT6" s="887"/>
      <c r="FU6" s="887"/>
      <c r="FV6" s="887"/>
      <c r="FW6" s="887"/>
      <c r="FX6" s="887"/>
      <c r="FY6" s="887"/>
      <c r="FZ6" s="887"/>
      <c r="GA6" s="887"/>
      <c r="GB6" s="887"/>
      <c r="GC6" s="887"/>
      <c r="GD6" s="887"/>
      <c r="GE6" s="887"/>
      <c r="GF6" s="887"/>
      <c r="GG6" s="887"/>
      <c r="GH6" s="887"/>
      <c r="GI6" s="887"/>
      <c r="GJ6" s="887"/>
      <c r="GK6" s="887"/>
      <c r="GL6" s="887"/>
      <c r="GM6" s="887"/>
      <c r="GN6" s="887"/>
      <c r="GO6" s="887"/>
      <c r="GP6" s="887"/>
      <c r="GQ6" s="887"/>
      <c r="GR6" s="887"/>
      <c r="GS6" s="887"/>
      <c r="GT6" s="887"/>
      <c r="GU6" s="887"/>
      <c r="GV6" s="887"/>
      <c r="GW6" s="887"/>
      <c r="GX6" s="887"/>
      <c r="GY6" s="887"/>
      <c r="GZ6" s="887"/>
      <c r="HA6" s="887"/>
      <c r="HB6" s="887"/>
      <c r="HC6" s="887"/>
      <c r="HD6" s="887"/>
      <c r="HE6" s="887"/>
      <c r="HF6" s="887"/>
      <c r="HG6" s="887"/>
      <c r="HH6" s="887"/>
      <c r="HI6" s="887"/>
      <c r="HJ6" s="887"/>
      <c r="HK6" s="887"/>
      <c r="HL6" s="887"/>
      <c r="HM6" s="887"/>
      <c r="HN6" s="887"/>
      <c r="HO6" s="887"/>
      <c r="HP6" s="887"/>
      <c r="HQ6" s="887"/>
      <c r="HR6" s="887"/>
      <c r="HS6" s="887"/>
      <c r="HT6" s="887"/>
      <c r="HU6" s="887"/>
      <c r="HV6" s="887"/>
      <c r="HW6" s="887"/>
      <c r="HX6" s="887"/>
      <c r="HY6" s="887"/>
      <c r="HZ6" s="887"/>
      <c r="IA6" s="887"/>
      <c r="IB6" s="887"/>
      <c r="IC6" s="887"/>
      <c r="ID6" s="887"/>
      <c r="IE6" s="887"/>
      <c r="IF6" s="887"/>
      <c r="IG6" s="887"/>
      <c r="IH6" s="887"/>
      <c r="II6" s="887"/>
      <c r="IJ6" s="887"/>
      <c r="IK6" s="887"/>
      <c r="IL6" s="887"/>
      <c r="IM6" s="887"/>
      <c r="IN6" s="887"/>
      <c r="IO6" s="887"/>
      <c r="IP6" s="887"/>
      <c r="IQ6" s="887"/>
      <c r="IR6" s="887"/>
      <c r="IS6" s="887"/>
      <c r="IT6" s="887"/>
      <c r="IU6" s="887"/>
      <c r="IV6" s="887"/>
      <c r="IW6" s="887"/>
      <c r="IX6" s="887"/>
      <c r="IY6" s="887"/>
      <c r="IZ6" s="887"/>
      <c r="JA6" s="887"/>
      <c r="JB6" s="887"/>
      <c r="JC6" s="887"/>
      <c r="JD6" s="887"/>
      <c r="JE6" s="887"/>
      <c r="JF6" s="887"/>
      <c r="JG6" s="887"/>
      <c r="JH6" s="887"/>
      <c r="JI6" s="887"/>
      <c r="JJ6" s="887"/>
      <c r="JK6" s="888"/>
    </row>
    <row r="7" spans="1:271" s="615" customFormat="1" ht="14.25" customHeight="1">
      <c r="A7" s="1302" t="s">
        <v>198</v>
      </c>
      <c r="B7" s="557">
        <v>6</v>
      </c>
      <c r="C7" s="1303">
        <v>1338927</v>
      </c>
      <c r="D7" s="557"/>
      <c r="E7" s="557" t="s">
        <v>428</v>
      </c>
      <c r="F7" s="557" t="s">
        <v>428</v>
      </c>
      <c r="G7" s="557"/>
      <c r="H7" s="557">
        <v>7</v>
      </c>
      <c r="I7" s="557">
        <v>46441873</v>
      </c>
      <c r="J7" s="557"/>
      <c r="K7" s="557">
        <v>30</v>
      </c>
      <c r="L7" s="557">
        <v>11064843</v>
      </c>
      <c r="M7" s="557"/>
      <c r="N7" s="557">
        <v>156</v>
      </c>
      <c r="O7" s="557">
        <v>911461607</v>
      </c>
      <c r="P7" s="557"/>
      <c r="Q7" s="557">
        <v>105</v>
      </c>
      <c r="R7" s="557">
        <v>39285910</v>
      </c>
      <c r="S7" s="557"/>
      <c r="T7" s="557">
        <v>43</v>
      </c>
      <c r="U7" s="557">
        <v>58291888</v>
      </c>
      <c r="V7" s="557"/>
      <c r="W7" s="557">
        <v>25</v>
      </c>
      <c r="X7" s="557">
        <v>13600550</v>
      </c>
      <c r="Y7" s="557"/>
      <c r="Z7" s="557">
        <v>24</v>
      </c>
      <c r="AA7" s="557">
        <v>69542566</v>
      </c>
      <c r="AB7" s="557"/>
      <c r="AC7" s="557">
        <v>30</v>
      </c>
      <c r="AD7" s="557">
        <v>101501579</v>
      </c>
      <c r="AE7" s="557"/>
      <c r="AF7" s="557">
        <v>62</v>
      </c>
      <c r="AG7" s="557">
        <v>192347980</v>
      </c>
      <c r="AH7" s="557"/>
      <c r="AI7" s="557">
        <v>94</v>
      </c>
      <c r="AJ7" s="557">
        <v>286050868</v>
      </c>
      <c r="AK7" s="557"/>
      <c r="AL7" s="557">
        <v>32</v>
      </c>
      <c r="AM7" s="557">
        <v>94975024</v>
      </c>
      <c r="AN7" s="557"/>
      <c r="AO7" s="557">
        <v>7</v>
      </c>
      <c r="AP7" s="557">
        <v>6145287</v>
      </c>
      <c r="AQ7" s="557"/>
      <c r="AR7" s="1304">
        <v>3</v>
      </c>
      <c r="AS7" s="557">
        <v>1073509</v>
      </c>
      <c r="AT7" s="557"/>
      <c r="AU7" s="557">
        <v>12</v>
      </c>
      <c r="AV7" s="557">
        <v>1393784</v>
      </c>
      <c r="AW7" s="557"/>
      <c r="AX7" s="557">
        <v>9</v>
      </c>
      <c r="AY7" s="1305">
        <v>150810</v>
      </c>
      <c r="AZ7" s="1305"/>
      <c r="BA7" s="1305">
        <v>5</v>
      </c>
      <c r="BB7" s="1305">
        <v>2482010</v>
      </c>
      <c r="BC7" s="1305"/>
      <c r="BD7" s="557">
        <v>19</v>
      </c>
      <c r="BE7" s="557">
        <v>40178860</v>
      </c>
      <c r="BF7" s="557"/>
      <c r="BG7" s="557" t="s">
        <v>428</v>
      </c>
      <c r="BH7" s="557" t="s">
        <v>428</v>
      </c>
      <c r="BI7" s="557"/>
      <c r="BJ7" s="1306">
        <v>671</v>
      </c>
      <c r="BK7" s="1306">
        <v>1877324456</v>
      </c>
      <c r="BL7" s="1307"/>
      <c r="BM7" s="1307"/>
      <c r="BN7" s="1307"/>
      <c r="BO7" s="1307"/>
      <c r="BP7" s="1307"/>
      <c r="BQ7" s="1307"/>
      <c r="BR7" s="1307"/>
      <c r="BS7" s="1307"/>
      <c r="BT7" s="1307"/>
      <c r="BU7" s="1307"/>
      <c r="BV7" s="1307"/>
      <c r="BW7" s="1307"/>
      <c r="BX7" s="1308"/>
      <c r="BY7" s="1307"/>
      <c r="BZ7" s="1307"/>
      <c r="CA7" s="1309"/>
      <c r="CB7" s="1309"/>
      <c r="CC7" s="1309"/>
      <c r="CD7" s="1309"/>
      <c r="CE7" s="1309"/>
      <c r="CF7" s="1309"/>
      <c r="CG7" s="1309"/>
      <c r="CH7" s="1309"/>
      <c r="CI7" s="1309"/>
      <c r="CJ7" s="1309"/>
      <c r="CK7" s="1309"/>
      <c r="CL7" s="1309"/>
      <c r="CM7" s="1309"/>
      <c r="CN7" s="1309"/>
      <c r="CO7" s="1309"/>
      <c r="CP7" s="1309"/>
      <c r="CQ7" s="1309"/>
      <c r="CR7" s="1309"/>
      <c r="CS7" s="1309"/>
      <c r="CT7" s="1309"/>
      <c r="CU7" s="1309"/>
      <c r="CV7" s="1309"/>
      <c r="CW7" s="1309"/>
      <c r="CX7" s="1309"/>
      <c r="CY7" s="1309"/>
      <c r="CZ7" s="1309"/>
      <c r="DA7" s="1309"/>
      <c r="DB7" s="1309"/>
      <c r="DC7" s="1309"/>
      <c r="DD7" s="1309"/>
      <c r="DE7" s="1309"/>
      <c r="DF7" s="1309"/>
      <c r="DG7" s="1309"/>
      <c r="DH7" s="1309"/>
      <c r="DI7" s="1309"/>
      <c r="DJ7" s="1309"/>
      <c r="DK7" s="1309"/>
      <c r="DL7" s="1309"/>
      <c r="DM7" s="1309"/>
      <c r="DN7" s="1309"/>
      <c r="DO7" s="1309"/>
      <c r="DP7" s="1309"/>
      <c r="DQ7" s="1309"/>
      <c r="DR7" s="1309"/>
      <c r="DS7" s="1309"/>
      <c r="DT7" s="1309"/>
      <c r="DU7" s="1309"/>
      <c r="DV7" s="1309"/>
      <c r="DW7" s="1309"/>
      <c r="DX7" s="1309"/>
      <c r="DY7" s="1309"/>
      <c r="DZ7" s="1309"/>
      <c r="EA7" s="1309"/>
      <c r="EB7" s="1309"/>
      <c r="EC7" s="1309"/>
      <c r="ED7" s="1309"/>
      <c r="EE7" s="1309"/>
      <c r="EF7" s="1309"/>
      <c r="EG7" s="1309"/>
      <c r="EH7" s="1309"/>
      <c r="EI7" s="1309"/>
      <c r="EJ7" s="1309"/>
      <c r="EK7" s="1309"/>
      <c r="EL7" s="1309"/>
      <c r="EM7" s="1309"/>
      <c r="EN7" s="1309"/>
      <c r="EO7" s="1309"/>
      <c r="EP7" s="1309"/>
      <c r="EQ7" s="1309"/>
      <c r="ER7" s="1309"/>
      <c r="ES7" s="1309"/>
      <c r="ET7" s="1309"/>
      <c r="EU7" s="1309"/>
      <c r="EV7" s="1309"/>
      <c r="EW7" s="1309"/>
      <c r="EX7" s="1309"/>
      <c r="EY7" s="1309"/>
      <c r="EZ7" s="1309"/>
      <c r="FA7" s="1309"/>
      <c r="FB7" s="1309"/>
      <c r="FC7" s="1309"/>
      <c r="FD7" s="1309"/>
      <c r="FE7" s="1309"/>
      <c r="FF7" s="1309"/>
      <c r="FG7" s="1309"/>
      <c r="FH7" s="1309"/>
      <c r="FI7" s="1309"/>
      <c r="FJ7" s="1309"/>
      <c r="FK7" s="1309"/>
      <c r="FL7" s="1309"/>
      <c r="FM7" s="1309"/>
      <c r="FN7" s="1309"/>
      <c r="FO7" s="1309"/>
      <c r="FP7" s="1309"/>
      <c r="FQ7" s="1309"/>
      <c r="FR7" s="1309"/>
      <c r="FS7" s="1309"/>
      <c r="FT7" s="1309"/>
      <c r="FU7" s="1309"/>
      <c r="FV7" s="1309"/>
      <c r="FW7" s="1309"/>
      <c r="FX7" s="1309"/>
      <c r="FY7" s="1309"/>
      <c r="FZ7" s="1309"/>
      <c r="GA7" s="1309"/>
      <c r="GB7" s="1309"/>
      <c r="GC7" s="1309"/>
      <c r="GD7" s="1309"/>
      <c r="GE7" s="1309"/>
      <c r="GF7" s="1309"/>
      <c r="GG7" s="1309"/>
      <c r="GH7" s="1309"/>
      <c r="GI7" s="1309"/>
      <c r="GJ7" s="1309"/>
      <c r="GK7" s="1309"/>
      <c r="GL7" s="1309"/>
      <c r="GM7" s="1309"/>
      <c r="GN7" s="1309"/>
      <c r="GO7" s="1309"/>
      <c r="GP7" s="1309"/>
      <c r="GQ7" s="1309"/>
      <c r="GR7" s="1309"/>
      <c r="GS7" s="1309"/>
      <c r="GT7" s="1309"/>
      <c r="GU7" s="1309"/>
      <c r="GV7" s="1309"/>
      <c r="GW7" s="1309"/>
      <c r="GX7" s="1309"/>
      <c r="GY7" s="1309"/>
      <c r="GZ7" s="1309"/>
      <c r="HA7" s="1309"/>
      <c r="HB7" s="1309"/>
      <c r="HC7" s="1309"/>
      <c r="HD7" s="1309"/>
      <c r="HE7" s="1309"/>
      <c r="HF7" s="1309"/>
      <c r="HG7" s="1309"/>
      <c r="HH7" s="1309"/>
      <c r="HI7" s="1309"/>
      <c r="HJ7" s="1309"/>
      <c r="HK7" s="1309"/>
      <c r="HL7" s="1309"/>
      <c r="HM7" s="1309"/>
      <c r="HN7" s="1309"/>
      <c r="HO7" s="1309"/>
      <c r="HP7" s="1309"/>
      <c r="HQ7" s="1309"/>
      <c r="HR7" s="1309"/>
      <c r="HS7" s="1309"/>
      <c r="HT7" s="1309"/>
      <c r="HU7" s="1309"/>
      <c r="HV7" s="1309"/>
      <c r="HW7" s="1309"/>
      <c r="HX7" s="1309"/>
      <c r="HY7" s="1309"/>
      <c r="HZ7" s="1309"/>
      <c r="IA7" s="1309"/>
      <c r="IB7" s="1309"/>
      <c r="IC7" s="1309"/>
      <c r="ID7" s="1309"/>
      <c r="IE7" s="1309"/>
      <c r="IF7" s="1309"/>
      <c r="IG7" s="1309"/>
      <c r="IH7" s="1309"/>
      <c r="II7" s="1309"/>
      <c r="IJ7" s="1309"/>
      <c r="IK7" s="1309"/>
      <c r="IL7" s="1309"/>
      <c r="IM7" s="1309"/>
      <c r="IN7" s="1309"/>
      <c r="IO7" s="1309"/>
      <c r="IP7" s="1309"/>
      <c r="IQ7" s="1309"/>
      <c r="IR7" s="1309"/>
      <c r="IS7" s="1309"/>
      <c r="IT7" s="1309"/>
      <c r="IU7" s="1309"/>
      <c r="IV7" s="1309"/>
      <c r="IW7" s="1309"/>
      <c r="IX7" s="1309"/>
      <c r="IY7" s="1309"/>
      <c r="IZ7" s="1309"/>
      <c r="JA7" s="1309"/>
      <c r="JB7" s="1309"/>
      <c r="JC7" s="1309"/>
      <c r="JD7" s="1309"/>
      <c r="JE7" s="1309"/>
      <c r="JF7" s="1309"/>
      <c r="JG7" s="1309"/>
      <c r="JH7" s="1309"/>
      <c r="JI7" s="1309"/>
      <c r="JJ7" s="1309"/>
      <c r="JK7" s="1310"/>
    </row>
    <row r="8" spans="1:271" s="615" customFormat="1" ht="14.25" customHeight="1">
      <c r="A8" s="1302" t="s">
        <v>199</v>
      </c>
      <c r="B8" s="557">
        <v>0</v>
      </c>
      <c r="C8" s="1303">
        <v>0</v>
      </c>
      <c r="D8" s="557"/>
      <c r="E8" s="557" t="s">
        <v>428</v>
      </c>
      <c r="F8" s="557" t="s">
        <v>428</v>
      </c>
      <c r="G8" s="557"/>
      <c r="H8" s="557">
        <v>7</v>
      </c>
      <c r="I8" s="557">
        <v>200689593</v>
      </c>
      <c r="J8" s="557"/>
      <c r="K8" s="557">
        <v>5</v>
      </c>
      <c r="L8" s="557">
        <v>625560541</v>
      </c>
      <c r="M8" s="557"/>
      <c r="N8" s="557">
        <v>99</v>
      </c>
      <c r="O8" s="557">
        <v>3026794773</v>
      </c>
      <c r="P8" s="557"/>
      <c r="Q8" s="557">
        <v>31</v>
      </c>
      <c r="R8" s="557">
        <v>202087609</v>
      </c>
      <c r="S8" s="557"/>
      <c r="T8" s="557">
        <v>6</v>
      </c>
      <c r="U8" s="557">
        <v>123235167</v>
      </c>
      <c r="V8" s="557"/>
      <c r="W8" s="557">
        <v>9</v>
      </c>
      <c r="X8" s="557">
        <v>994434110</v>
      </c>
      <c r="Y8" s="557"/>
      <c r="Z8" s="557">
        <v>18</v>
      </c>
      <c r="AA8" s="557">
        <v>176296644</v>
      </c>
      <c r="AB8" s="557"/>
      <c r="AC8" s="557">
        <v>29</v>
      </c>
      <c r="AD8" s="557">
        <v>1445194518</v>
      </c>
      <c r="AE8" s="557"/>
      <c r="AF8" s="557">
        <v>8</v>
      </c>
      <c r="AG8" s="557">
        <v>15825538</v>
      </c>
      <c r="AH8" s="557"/>
      <c r="AI8" s="557">
        <v>29</v>
      </c>
      <c r="AJ8" s="557">
        <v>133029332</v>
      </c>
      <c r="AK8" s="557"/>
      <c r="AL8" s="557">
        <v>31</v>
      </c>
      <c r="AM8" s="557">
        <v>729398648</v>
      </c>
      <c r="AN8" s="557"/>
      <c r="AO8" s="557">
        <v>8</v>
      </c>
      <c r="AP8" s="557">
        <v>211317612</v>
      </c>
      <c r="AQ8" s="557"/>
      <c r="AR8" s="557">
        <v>3</v>
      </c>
      <c r="AS8" s="557">
        <v>1348985</v>
      </c>
      <c r="AT8" s="557"/>
      <c r="AU8" s="557" t="s">
        <v>428</v>
      </c>
      <c r="AV8" s="557" t="s">
        <v>428</v>
      </c>
      <c r="AW8" s="557"/>
      <c r="AX8" s="557" t="s">
        <v>428</v>
      </c>
      <c r="AY8" s="557" t="s">
        <v>428</v>
      </c>
      <c r="AZ8" s="1305"/>
      <c r="BA8" s="1305">
        <v>3</v>
      </c>
      <c r="BB8" s="1305">
        <v>66466722</v>
      </c>
      <c r="BC8" s="1305"/>
      <c r="BD8" s="557" t="s">
        <v>428</v>
      </c>
      <c r="BE8" s="557" t="s">
        <v>428</v>
      </c>
      <c r="BF8" s="557"/>
      <c r="BG8" s="1311">
        <v>0</v>
      </c>
      <c r="BH8" s="557">
        <v>0</v>
      </c>
      <c r="BI8" s="557"/>
      <c r="BJ8" s="1306">
        <v>292</v>
      </c>
      <c r="BK8" s="1306">
        <v>8062583082</v>
      </c>
      <c r="BL8" s="1307"/>
      <c r="BM8" s="1307"/>
      <c r="BN8" s="1307"/>
      <c r="BO8" s="1307"/>
      <c r="BP8" s="1307"/>
      <c r="BQ8" s="1307"/>
      <c r="BR8" s="1307"/>
      <c r="BS8" s="1307"/>
      <c r="BT8" s="1307"/>
      <c r="BU8" s="1307"/>
      <c r="BV8" s="1307"/>
      <c r="BW8" s="1307"/>
      <c r="BX8" s="1308"/>
      <c r="BY8" s="1307"/>
      <c r="BZ8" s="1307"/>
      <c r="CA8" s="1309"/>
      <c r="CB8" s="1309"/>
      <c r="CC8" s="1309"/>
      <c r="CD8" s="1309"/>
      <c r="CE8" s="1309"/>
      <c r="CF8" s="1309"/>
      <c r="CG8" s="1309"/>
      <c r="CH8" s="1309"/>
      <c r="CI8" s="1309"/>
      <c r="CJ8" s="1309"/>
      <c r="CK8" s="1309"/>
      <c r="CL8" s="1309"/>
      <c r="CM8" s="1309"/>
      <c r="CN8" s="1309"/>
      <c r="CO8" s="1309"/>
      <c r="CP8" s="1309"/>
      <c r="CQ8" s="1309"/>
      <c r="CR8" s="1309"/>
      <c r="CS8" s="1309"/>
      <c r="CT8" s="1309"/>
      <c r="CU8" s="1309"/>
      <c r="CV8" s="1309"/>
      <c r="CW8" s="1309"/>
      <c r="CX8" s="1309"/>
      <c r="CY8" s="1309"/>
      <c r="CZ8" s="1309"/>
      <c r="DA8" s="1309"/>
      <c r="DB8" s="1309"/>
      <c r="DC8" s="1309"/>
      <c r="DD8" s="1309"/>
      <c r="DE8" s="1309"/>
      <c r="DF8" s="1309"/>
      <c r="DG8" s="1309"/>
      <c r="DH8" s="1309"/>
      <c r="DI8" s="1309"/>
      <c r="DJ8" s="1309"/>
      <c r="DK8" s="1309"/>
      <c r="DL8" s="1309"/>
      <c r="DM8" s="1309"/>
      <c r="DN8" s="1309"/>
      <c r="DO8" s="1309"/>
      <c r="DP8" s="1309"/>
      <c r="DQ8" s="1309"/>
      <c r="DR8" s="1309"/>
      <c r="DS8" s="1309"/>
      <c r="DT8" s="1309"/>
      <c r="DU8" s="1309"/>
      <c r="DV8" s="1309"/>
      <c r="DW8" s="1309"/>
      <c r="DX8" s="1309"/>
      <c r="DY8" s="1309"/>
      <c r="DZ8" s="1309"/>
      <c r="EA8" s="1309"/>
      <c r="EB8" s="1309"/>
      <c r="EC8" s="1309"/>
      <c r="ED8" s="1309"/>
      <c r="EE8" s="1309"/>
      <c r="EF8" s="1309"/>
      <c r="EG8" s="1309"/>
      <c r="EH8" s="1309"/>
      <c r="EI8" s="1309"/>
      <c r="EJ8" s="1309"/>
      <c r="EK8" s="1309"/>
      <c r="EL8" s="1309"/>
      <c r="EM8" s="1309"/>
      <c r="EN8" s="1309"/>
      <c r="EO8" s="1309"/>
      <c r="EP8" s="1309"/>
      <c r="EQ8" s="1309"/>
      <c r="ER8" s="1309"/>
      <c r="ES8" s="1309"/>
      <c r="ET8" s="1309"/>
      <c r="EU8" s="1309"/>
      <c r="EV8" s="1309"/>
      <c r="EW8" s="1309"/>
      <c r="EX8" s="1309"/>
      <c r="EY8" s="1309"/>
      <c r="EZ8" s="1309"/>
      <c r="FA8" s="1309"/>
      <c r="FB8" s="1309"/>
      <c r="FC8" s="1309"/>
      <c r="FD8" s="1309"/>
      <c r="FE8" s="1309"/>
      <c r="FF8" s="1309"/>
      <c r="FG8" s="1309"/>
      <c r="FH8" s="1309"/>
      <c r="FI8" s="1309"/>
      <c r="FJ8" s="1309"/>
      <c r="FK8" s="1309"/>
      <c r="FL8" s="1309"/>
      <c r="FM8" s="1309"/>
      <c r="FN8" s="1309"/>
      <c r="FO8" s="1309"/>
      <c r="FP8" s="1309"/>
      <c r="FQ8" s="1309"/>
      <c r="FR8" s="1309"/>
      <c r="FS8" s="1309"/>
      <c r="FT8" s="1309"/>
      <c r="FU8" s="1309"/>
      <c r="FV8" s="1309"/>
      <c r="FW8" s="1309"/>
      <c r="FX8" s="1309"/>
      <c r="FY8" s="1309"/>
      <c r="FZ8" s="1309"/>
      <c r="GA8" s="1309"/>
      <c r="GB8" s="1309"/>
      <c r="GC8" s="1309"/>
      <c r="GD8" s="1309"/>
      <c r="GE8" s="1309"/>
      <c r="GF8" s="1309"/>
      <c r="GG8" s="1309"/>
      <c r="GH8" s="1309"/>
      <c r="GI8" s="1309"/>
      <c r="GJ8" s="1309"/>
      <c r="GK8" s="1309"/>
      <c r="GL8" s="1309"/>
      <c r="GM8" s="1309"/>
      <c r="GN8" s="1309"/>
      <c r="GO8" s="1309"/>
      <c r="GP8" s="1309"/>
      <c r="GQ8" s="1309"/>
      <c r="GR8" s="1309"/>
      <c r="GS8" s="1309"/>
      <c r="GT8" s="1309"/>
      <c r="GU8" s="1309"/>
      <c r="GV8" s="1309"/>
      <c r="GW8" s="1309"/>
      <c r="GX8" s="1309"/>
      <c r="GY8" s="1309"/>
      <c r="GZ8" s="1309"/>
      <c r="HA8" s="1309"/>
      <c r="HB8" s="1309"/>
      <c r="HC8" s="1309"/>
      <c r="HD8" s="1309"/>
      <c r="HE8" s="1309"/>
      <c r="HF8" s="1309"/>
      <c r="HG8" s="1309"/>
      <c r="HH8" s="1309"/>
      <c r="HI8" s="1309"/>
      <c r="HJ8" s="1309"/>
      <c r="HK8" s="1309"/>
      <c r="HL8" s="1309"/>
      <c r="HM8" s="1309"/>
      <c r="HN8" s="1309"/>
      <c r="HO8" s="1309"/>
      <c r="HP8" s="1309"/>
      <c r="HQ8" s="1309"/>
      <c r="HR8" s="1309"/>
      <c r="HS8" s="1309"/>
      <c r="HT8" s="1309"/>
      <c r="HU8" s="1309"/>
      <c r="HV8" s="1309"/>
      <c r="HW8" s="1309"/>
      <c r="HX8" s="1309"/>
      <c r="HY8" s="1309"/>
      <c r="HZ8" s="1309"/>
      <c r="IA8" s="1309"/>
      <c r="IB8" s="1309"/>
      <c r="IC8" s="1309"/>
      <c r="ID8" s="1309"/>
      <c r="IE8" s="1309"/>
      <c r="IF8" s="1309"/>
      <c r="IG8" s="1309"/>
      <c r="IH8" s="1309"/>
      <c r="II8" s="1309"/>
      <c r="IJ8" s="1309"/>
      <c r="IK8" s="1309"/>
      <c r="IL8" s="1309"/>
      <c r="IM8" s="1309"/>
      <c r="IN8" s="1309"/>
      <c r="IO8" s="1309"/>
      <c r="IP8" s="1309"/>
      <c r="IQ8" s="1309"/>
      <c r="IR8" s="1309"/>
      <c r="IS8" s="1309"/>
      <c r="IT8" s="1309"/>
      <c r="IU8" s="1309"/>
      <c r="IV8" s="1309"/>
      <c r="IW8" s="1309"/>
      <c r="IX8" s="1309"/>
      <c r="IY8" s="1309"/>
      <c r="IZ8" s="1309"/>
      <c r="JA8" s="1309"/>
      <c r="JB8" s="1309"/>
      <c r="JC8" s="1309"/>
      <c r="JD8" s="1309"/>
      <c r="JE8" s="1309"/>
      <c r="JF8" s="1309"/>
      <c r="JG8" s="1309"/>
      <c r="JH8" s="1309"/>
      <c r="JI8" s="1309"/>
      <c r="JJ8" s="1309"/>
      <c r="JK8" s="1310"/>
    </row>
    <row r="9" spans="1:271" s="615" customFormat="1" ht="14.25" customHeight="1">
      <c r="A9" s="1302" t="s">
        <v>200</v>
      </c>
      <c r="B9" s="557">
        <v>0</v>
      </c>
      <c r="C9" s="1303">
        <v>0</v>
      </c>
      <c r="D9" s="557"/>
      <c r="E9" s="557">
        <v>0</v>
      </c>
      <c r="F9" s="557">
        <v>0</v>
      </c>
      <c r="G9" s="557"/>
      <c r="H9" s="557" t="s">
        <v>428</v>
      </c>
      <c r="I9" s="557" t="s">
        <v>428</v>
      </c>
      <c r="J9" s="557"/>
      <c r="K9" s="557">
        <v>5</v>
      </c>
      <c r="L9" s="557">
        <v>7612366</v>
      </c>
      <c r="M9" s="557"/>
      <c r="N9" s="557">
        <v>77</v>
      </c>
      <c r="O9" s="557">
        <v>977881816</v>
      </c>
      <c r="P9" s="557"/>
      <c r="Q9" s="557">
        <v>13</v>
      </c>
      <c r="R9" s="557">
        <v>166138993</v>
      </c>
      <c r="S9" s="557"/>
      <c r="T9" s="557">
        <v>4</v>
      </c>
      <c r="U9" s="557">
        <v>29376007</v>
      </c>
      <c r="V9" s="557"/>
      <c r="W9" s="557">
        <v>4</v>
      </c>
      <c r="X9" s="557">
        <v>2609991</v>
      </c>
      <c r="Y9" s="557"/>
      <c r="Z9" s="557">
        <v>7</v>
      </c>
      <c r="AA9" s="557">
        <v>47652308</v>
      </c>
      <c r="AB9" s="557"/>
      <c r="AC9" s="557">
        <v>16</v>
      </c>
      <c r="AD9" s="557">
        <v>218766222</v>
      </c>
      <c r="AE9" s="557"/>
      <c r="AF9" s="557" t="s">
        <v>428</v>
      </c>
      <c r="AG9" s="557" t="s">
        <v>428</v>
      </c>
      <c r="AH9" s="557"/>
      <c r="AI9" s="557">
        <v>16</v>
      </c>
      <c r="AJ9" s="557">
        <v>340481474</v>
      </c>
      <c r="AK9" s="557"/>
      <c r="AL9" s="557">
        <v>10</v>
      </c>
      <c r="AM9" s="557">
        <v>32529795</v>
      </c>
      <c r="AN9" s="557"/>
      <c r="AO9" s="557">
        <v>3</v>
      </c>
      <c r="AP9" s="557">
        <v>12433724</v>
      </c>
      <c r="AQ9" s="557"/>
      <c r="AR9" s="1304">
        <v>0</v>
      </c>
      <c r="AS9" s="557">
        <v>0</v>
      </c>
      <c r="AT9" s="557"/>
      <c r="AU9" s="557">
        <v>0</v>
      </c>
      <c r="AV9" s="557">
        <v>0</v>
      </c>
      <c r="AW9" s="557"/>
      <c r="AX9" s="557">
        <v>0</v>
      </c>
      <c r="AY9" s="1305">
        <v>0</v>
      </c>
      <c r="AZ9" s="1305"/>
      <c r="BA9" s="557" t="s">
        <v>428</v>
      </c>
      <c r="BB9" s="557" t="s">
        <v>428</v>
      </c>
      <c r="BC9" s="557"/>
      <c r="BD9" s="557" t="s">
        <v>428</v>
      </c>
      <c r="BE9" s="557" t="s">
        <v>428</v>
      </c>
      <c r="BF9" s="557"/>
      <c r="BG9" s="1311">
        <v>0</v>
      </c>
      <c r="BH9" s="557">
        <v>0</v>
      </c>
      <c r="BI9" s="557"/>
      <c r="BJ9" s="1306">
        <v>159</v>
      </c>
      <c r="BK9" s="1306">
        <v>1862032276</v>
      </c>
      <c r="BL9" s="1307"/>
      <c r="BM9" s="1307"/>
      <c r="BN9" s="1307"/>
      <c r="BO9" s="1307"/>
      <c r="BP9" s="1307"/>
      <c r="BQ9" s="1307"/>
      <c r="BR9" s="1307"/>
      <c r="BS9" s="1307"/>
      <c r="BT9" s="1307"/>
      <c r="BU9" s="1307"/>
      <c r="BV9" s="1307"/>
      <c r="BW9" s="1307"/>
      <c r="BX9" s="1308"/>
      <c r="BY9" s="1307"/>
      <c r="BZ9" s="1307"/>
      <c r="CA9" s="1309"/>
      <c r="CB9" s="1309"/>
      <c r="CC9" s="1309"/>
      <c r="CD9" s="1309"/>
      <c r="CE9" s="1309"/>
      <c r="CF9" s="1309"/>
      <c r="CG9" s="1309"/>
      <c r="CH9" s="1309"/>
      <c r="CI9" s="1309"/>
      <c r="CJ9" s="1309"/>
      <c r="CK9" s="1309"/>
      <c r="CL9" s="1309"/>
      <c r="CM9" s="1309"/>
      <c r="CN9" s="1309"/>
      <c r="CO9" s="1309"/>
      <c r="CP9" s="1309"/>
      <c r="CQ9" s="1309"/>
      <c r="CR9" s="1309"/>
      <c r="CS9" s="1309"/>
      <c r="CT9" s="1309"/>
      <c r="CU9" s="1309"/>
      <c r="CV9" s="1309"/>
      <c r="CW9" s="1309"/>
      <c r="CX9" s="1309"/>
      <c r="CY9" s="1309"/>
      <c r="CZ9" s="1309"/>
      <c r="DA9" s="1309"/>
      <c r="DB9" s="1309"/>
      <c r="DC9" s="1309"/>
      <c r="DD9" s="1309"/>
      <c r="DE9" s="1309"/>
      <c r="DF9" s="1309"/>
      <c r="DG9" s="1309"/>
      <c r="DH9" s="1309"/>
      <c r="DI9" s="1309"/>
      <c r="DJ9" s="1309"/>
      <c r="DK9" s="1309"/>
      <c r="DL9" s="1309"/>
      <c r="DM9" s="1309"/>
      <c r="DN9" s="1309"/>
      <c r="DO9" s="1309"/>
      <c r="DP9" s="1309"/>
      <c r="DQ9" s="1309"/>
      <c r="DR9" s="1309"/>
      <c r="DS9" s="1309"/>
      <c r="DT9" s="1309"/>
      <c r="DU9" s="1309"/>
      <c r="DV9" s="1309"/>
      <c r="DW9" s="1309"/>
      <c r="DX9" s="1309"/>
      <c r="DY9" s="1309"/>
      <c r="DZ9" s="1309"/>
      <c r="EA9" s="1309"/>
      <c r="EB9" s="1309"/>
      <c r="EC9" s="1309"/>
      <c r="ED9" s="1309"/>
      <c r="EE9" s="1309"/>
      <c r="EF9" s="1309"/>
      <c r="EG9" s="1309"/>
      <c r="EH9" s="1309"/>
      <c r="EI9" s="1309"/>
      <c r="EJ9" s="1309"/>
      <c r="EK9" s="1309"/>
      <c r="EL9" s="1309"/>
      <c r="EM9" s="1309"/>
      <c r="EN9" s="1309"/>
      <c r="EO9" s="1309"/>
      <c r="EP9" s="1309"/>
      <c r="EQ9" s="1309"/>
      <c r="ER9" s="1309"/>
      <c r="ES9" s="1309"/>
      <c r="ET9" s="1309"/>
      <c r="EU9" s="1309"/>
      <c r="EV9" s="1309"/>
      <c r="EW9" s="1309"/>
      <c r="EX9" s="1309"/>
      <c r="EY9" s="1309"/>
      <c r="EZ9" s="1309"/>
      <c r="FA9" s="1309"/>
      <c r="FB9" s="1309"/>
      <c r="FC9" s="1309"/>
      <c r="FD9" s="1309"/>
      <c r="FE9" s="1309"/>
      <c r="FF9" s="1309"/>
      <c r="FG9" s="1309"/>
      <c r="FH9" s="1309"/>
      <c r="FI9" s="1309"/>
      <c r="FJ9" s="1309"/>
      <c r="FK9" s="1309"/>
      <c r="FL9" s="1309"/>
      <c r="FM9" s="1309"/>
      <c r="FN9" s="1309"/>
      <c r="FO9" s="1309"/>
      <c r="FP9" s="1309"/>
      <c r="FQ9" s="1309"/>
      <c r="FR9" s="1309"/>
      <c r="FS9" s="1309"/>
      <c r="FT9" s="1309"/>
      <c r="FU9" s="1309"/>
      <c r="FV9" s="1309"/>
      <c r="FW9" s="1309"/>
      <c r="FX9" s="1309"/>
      <c r="FY9" s="1309"/>
      <c r="FZ9" s="1309"/>
      <c r="GA9" s="1309"/>
      <c r="GB9" s="1309"/>
      <c r="GC9" s="1309"/>
      <c r="GD9" s="1309"/>
      <c r="GE9" s="1309"/>
      <c r="GF9" s="1309"/>
      <c r="GG9" s="1309"/>
      <c r="GH9" s="1309"/>
      <c r="GI9" s="1309"/>
      <c r="GJ9" s="1309"/>
      <c r="GK9" s="1309"/>
      <c r="GL9" s="1309"/>
      <c r="GM9" s="1309"/>
      <c r="GN9" s="1309"/>
      <c r="GO9" s="1309"/>
      <c r="GP9" s="1309"/>
      <c r="GQ9" s="1309"/>
      <c r="GR9" s="1309"/>
      <c r="GS9" s="1309"/>
      <c r="GT9" s="1309"/>
      <c r="GU9" s="1309"/>
      <c r="GV9" s="1309"/>
      <c r="GW9" s="1309"/>
      <c r="GX9" s="1309"/>
      <c r="GY9" s="1309"/>
      <c r="GZ9" s="1309"/>
      <c r="HA9" s="1309"/>
      <c r="HB9" s="1309"/>
      <c r="HC9" s="1309"/>
      <c r="HD9" s="1309"/>
      <c r="HE9" s="1309"/>
      <c r="HF9" s="1309"/>
      <c r="HG9" s="1309"/>
      <c r="HH9" s="1309"/>
      <c r="HI9" s="1309"/>
      <c r="HJ9" s="1309"/>
      <c r="HK9" s="1309"/>
      <c r="HL9" s="1309"/>
      <c r="HM9" s="1309"/>
      <c r="HN9" s="1309"/>
      <c r="HO9" s="1309"/>
      <c r="HP9" s="1309"/>
      <c r="HQ9" s="1309"/>
      <c r="HR9" s="1309"/>
      <c r="HS9" s="1309"/>
      <c r="HT9" s="1309"/>
      <c r="HU9" s="1309"/>
      <c r="HV9" s="1309"/>
      <c r="HW9" s="1309"/>
      <c r="HX9" s="1309"/>
      <c r="HY9" s="1309"/>
      <c r="HZ9" s="1309"/>
      <c r="IA9" s="1309"/>
      <c r="IB9" s="1309"/>
      <c r="IC9" s="1309"/>
      <c r="ID9" s="1309"/>
      <c r="IE9" s="1309"/>
      <c r="IF9" s="1309"/>
      <c r="IG9" s="1309"/>
      <c r="IH9" s="1309"/>
      <c r="II9" s="1309"/>
      <c r="IJ9" s="1309"/>
      <c r="IK9" s="1309"/>
      <c r="IL9" s="1309"/>
      <c r="IM9" s="1309"/>
      <c r="IN9" s="1309"/>
      <c r="IO9" s="1309"/>
      <c r="IP9" s="1309"/>
      <c r="IQ9" s="1309"/>
      <c r="IR9" s="1309"/>
      <c r="IS9" s="1309"/>
      <c r="IT9" s="1309"/>
      <c r="IU9" s="1309"/>
      <c r="IV9" s="1309"/>
      <c r="IW9" s="1309"/>
      <c r="IX9" s="1309"/>
      <c r="IY9" s="1309"/>
      <c r="IZ9" s="1309"/>
      <c r="JA9" s="1309"/>
      <c r="JB9" s="1309"/>
      <c r="JC9" s="1309"/>
      <c r="JD9" s="1309"/>
      <c r="JE9" s="1309"/>
      <c r="JF9" s="1309"/>
      <c r="JG9" s="1309"/>
      <c r="JH9" s="1309"/>
      <c r="JI9" s="1309"/>
      <c r="JJ9" s="1309"/>
      <c r="JK9" s="1310"/>
    </row>
    <row r="10" spans="1:271" s="615" customFormat="1" ht="14.25" customHeight="1">
      <c r="A10" s="1302" t="s">
        <v>201</v>
      </c>
      <c r="B10" s="557" t="s">
        <v>428</v>
      </c>
      <c r="C10" s="1303" t="s">
        <v>428</v>
      </c>
      <c r="D10" s="557"/>
      <c r="E10" s="557">
        <v>5</v>
      </c>
      <c r="F10" s="557">
        <v>488334944</v>
      </c>
      <c r="G10" s="557"/>
      <c r="H10" s="557">
        <v>7</v>
      </c>
      <c r="I10" s="557">
        <v>493945406</v>
      </c>
      <c r="J10" s="557"/>
      <c r="K10" s="557">
        <v>13</v>
      </c>
      <c r="L10" s="557">
        <v>146297264</v>
      </c>
      <c r="M10" s="557"/>
      <c r="N10" s="557">
        <v>389</v>
      </c>
      <c r="O10" s="557">
        <v>14464312411</v>
      </c>
      <c r="P10" s="557"/>
      <c r="Q10" s="557">
        <v>132</v>
      </c>
      <c r="R10" s="557">
        <v>918283025</v>
      </c>
      <c r="S10" s="557"/>
      <c r="T10" s="557">
        <v>36</v>
      </c>
      <c r="U10" s="557">
        <v>306302653</v>
      </c>
      <c r="V10" s="557"/>
      <c r="W10" s="557">
        <v>22</v>
      </c>
      <c r="X10" s="557">
        <v>96028165</v>
      </c>
      <c r="Y10" s="557"/>
      <c r="Z10" s="557">
        <v>74</v>
      </c>
      <c r="AA10" s="557">
        <v>3192984999</v>
      </c>
      <c r="AB10" s="557"/>
      <c r="AC10" s="557">
        <v>68</v>
      </c>
      <c r="AD10" s="557">
        <v>3802926269</v>
      </c>
      <c r="AE10" s="557"/>
      <c r="AF10" s="557">
        <v>30</v>
      </c>
      <c r="AG10" s="557">
        <v>194130848</v>
      </c>
      <c r="AH10" s="557"/>
      <c r="AI10" s="557">
        <v>97</v>
      </c>
      <c r="AJ10" s="557">
        <v>834603770</v>
      </c>
      <c r="AK10" s="557"/>
      <c r="AL10" s="557">
        <v>89</v>
      </c>
      <c r="AM10" s="557">
        <v>1546072199</v>
      </c>
      <c r="AN10" s="557"/>
      <c r="AO10" s="557">
        <v>16</v>
      </c>
      <c r="AP10" s="557">
        <v>66365931</v>
      </c>
      <c r="AQ10" s="557"/>
      <c r="AR10" s="557">
        <v>3</v>
      </c>
      <c r="AS10" s="557">
        <v>6234655</v>
      </c>
      <c r="AT10" s="557"/>
      <c r="AU10" s="557">
        <v>10</v>
      </c>
      <c r="AV10" s="557">
        <v>173255770</v>
      </c>
      <c r="AW10" s="557"/>
      <c r="AX10" s="557">
        <v>5</v>
      </c>
      <c r="AY10" s="1305">
        <v>86166208</v>
      </c>
      <c r="AZ10" s="1305"/>
      <c r="BA10" s="1305">
        <v>11</v>
      </c>
      <c r="BB10" s="1305">
        <v>64699969</v>
      </c>
      <c r="BC10" s="1305"/>
      <c r="BD10" s="557">
        <v>3</v>
      </c>
      <c r="BE10" s="557">
        <v>15910699</v>
      </c>
      <c r="BF10" s="557"/>
      <c r="BG10" s="1311" t="s">
        <v>428</v>
      </c>
      <c r="BH10" s="557" t="s">
        <v>428</v>
      </c>
      <c r="BI10" s="557"/>
      <c r="BJ10" s="1306">
        <v>1011</v>
      </c>
      <c r="BK10" s="1306">
        <v>26901340817</v>
      </c>
      <c r="BL10" s="1307"/>
      <c r="BM10" s="1307"/>
      <c r="BN10" s="1307"/>
      <c r="BO10" s="1307"/>
      <c r="BP10" s="1307"/>
      <c r="BQ10" s="1307"/>
      <c r="BR10" s="1307"/>
      <c r="BS10" s="1307"/>
      <c r="BT10" s="1307"/>
      <c r="BU10" s="1307"/>
      <c r="BV10" s="1307"/>
      <c r="BW10" s="1307"/>
      <c r="BX10" s="1308"/>
      <c r="BY10" s="1307"/>
      <c r="BZ10" s="1307"/>
      <c r="CA10" s="1309"/>
      <c r="CB10" s="1309"/>
      <c r="CC10" s="1309"/>
      <c r="CD10" s="1309"/>
      <c r="CE10" s="1309"/>
      <c r="CF10" s="1309"/>
      <c r="CG10" s="1309"/>
      <c r="CH10" s="1309"/>
      <c r="CI10" s="1309"/>
      <c r="CJ10" s="1309"/>
      <c r="CK10" s="1309"/>
      <c r="CL10" s="1309"/>
      <c r="CM10" s="1309"/>
      <c r="CN10" s="1309"/>
      <c r="CO10" s="1309"/>
      <c r="CP10" s="1309"/>
      <c r="CQ10" s="1309"/>
      <c r="CR10" s="1309"/>
      <c r="CS10" s="1309"/>
      <c r="CT10" s="1309"/>
      <c r="CU10" s="1309"/>
      <c r="CV10" s="1309"/>
      <c r="CW10" s="1309"/>
      <c r="CX10" s="1309"/>
      <c r="CY10" s="1309"/>
      <c r="CZ10" s="1309"/>
      <c r="DA10" s="1309"/>
      <c r="DB10" s="1309"/>
      <c r="DC10" s="1309"/>
      <c r="DD10" s="1309"/>
      <c r="DE10" s="1309"/>
      <c r="DF10" s="1309"/>
      <c r="DG10" s="1309"/>
      <c r="DH10" s="1309"/>
      <c r="DI10" s="1309"/>
      <c r="DJ10" s="1309"/>
      <c r="DK10" s="1309"/>
      <c r="DL10" s="1309"/>
      <c r="DM10" s="1309"/>
      <c r="DN10" s="1309"/>
      <c r="DO10" s="1309"/>
      <c r="DP10" s="1309"/>
      <c r="DQ10" s="1309"/>
      <c r="DR10" s="1309"/>
      <c r="DS10" s="1309"/>
      <c r="DT10" s="1309"/>
      <c r="DU10" s="1309"/>
      <c r="DV10" s="1309"/>
      <c r="DW10" s="1309"/>
      <c r="DX10" s="1309"/>
      <c r="DY10" s="1309"/>
      <c r="DZ10" s="1309"/>
      <c r="EA10" s="1309"/>
      <c r="EB10" s="1309"/>
      <c r="EC10" s="1309"/>
      <c r="ED10" s="1309"/>
      <c r="EE10" s="1309"/>
      <c r="EF10" s="1309"/>
      <c r="EG10" s="1309"/>
      <c r="EH10" s="1309"/>
      <c r="EI10" s="1309"/>
      <c r="EJ10" s="1309"/>
      <c r="EK10" s="1309"/>
      <c r="EL10" s="1309"/>
      <c r="EM10" s="1309"/>
      <c r="EN10" s="1309"/>
      <c r="EO10" s="1309"/>
      <c r="EP10" s="1309"/>
      <c r="EQ10" s="1309"/>
      <c r="ER10" s="1309"/>
      <c r="ES10" s="1309"/>
      <c r="ET10" s="1309"/>
      <c r="EU10" s="1309"/>
      <c r="EV10" s="1309"/>
      <c r="EW10" s="1309"/>
      <c r="EX10" s="1309"/>
      <c r="EY10" s="1309"/>
      <c r="EZ10" s="1309"/>
      <c r="FA10" s="1309"/>
      <c r="FB10" s="1309"/>
      <c r="FC10" s="1309"/>
      <c r="FD10" s="1309"/>
      <c r="FE10" s="1309"/>
      <c r="FF10" s="1309"/>
      <c r="FG10" s="1309"/>
      <c r="FH10" s="1309"/>
      <c r="FI10" s="1309"/>
      <c r="FJ10" s="1309"/>
      <c r="FK10" s="1309"/>
      <c r="FL10" s="1309"/>
      <c r="FM10" s="1309"/>
      <c r="FN10" s="1309"/>
      <c r="FO10" s="1309"/>
      <c r="FP10" s="1309"/>
      <c r="FQ10" s="1309"/>
      <c r="FR10" s="1309"/>
      <c r="FS10" s="1309"/>
      <c r="FT10" s="1309"/>
      <c r="FU10" s="1309"/>
      <c r="FV10" s="1309"/>
      <c r="FW10" s="1309"/>
      <c r="FX10" s="1309"/>
      <c r="FY10" s="1309"/>
      <c r="FZ10" s="1309"/>
      <c r="GA10" s="1309"/>
      <c r="GB10" s="1309"/>
      <c r="GC10" s="1309"/>
      <c r="GD10" s="1309"/>
      <c r="GE10" s="1309"/>
      <c r="GF10" s="1309"/>
      <c r="GG10" s="1309"/>
      <c r="GH10" s="1309"/>
      <c r="GI10" s="1309"/>
      <c r="GJ10" s="1309"/>
      <c r="GK10" s="1309"/>
      <c r="GL10" s="1309"/>
      <c r="GM10" s="1309"/>
      <c r="GN10" s="1309"/>
      <c r="GO10" s="1309"/>
      <c r="GP10" s="1309"/>
      <c r="GQ10" s="1309"/>
      <c r="GR10" s="1309"/>
      <c r="GS10" s="1309"/>
      <c r="GT10" s="1309"/>
      <c r="GU10" s="1309"/>
      <c r="GV10" s="1309"/>
      <c r="GW10" s="1309"/>
      <c r="GX10" s="1309"/>
      <c r="GY10" s="1309"/>
      <c r="GZ10" s="1309"/>
      <c r="HA10" s="1309"/>
      <c r="HB10" s="1309"/>
      <c r="HC10" s="1309"/>
      <c r="HD10" s="1309"/>
      <c r="HE10" s="1309"/>
      <c r="HF10" s="1309"/>
      <c r="HG10" s="1309"/>
      <c r="HH10" s="1309"/>
      <c r="HI10" s="1309"/>
      <c r="HJ10" s="1309"/>
      <c r="HK10" s="1309"/>
      <c r="HL10" s="1309"/>
      <c r="HM10" s="1309"/>
      <c r="HN10" s="1309"/>
      <c r="HO10" s="1309"/>
      <c r="HP10" s="1309"/>
      <c r="HQ10" s="1309"/>
      <c r="HR10" s="1309"/>
      <c r="HS10" s="1309"/>
      <c r="HT10" s="1309"/>
      <c r="HU10" s="1309"/>
      <c r="HV10" s="1309"/>
      <c r="HW10" s="1309"/>
      <c r="HX10" s="1309"/>
      <c r="HY10" s="1309"/>
      <c r="HZ10" s="1309"/>
      <c r="IA10" s="1309"/>
      <c r="IB10" s="1309"/>
      <c r="IC10" s="1309"/>
      <c r="ID10" s="1309"/>
      <c r="IE10" s="1309"/>
      <c r="IF10" s="1309"/>
      <c r="IG10" s="1309"/>
      <c r="IH10" s="1309"/>
      <c r="II10" s="1309"/>
      <c r="IJ10" s="1309"/>
      <c r="IK10" s="1309"/>
      <c r="IL10" s="1309"/>
      <c r="IM10" s="1309"/>
      <c r="IN10" s="1309"/>
      <c r="IO10" s="1309"/>
      <c r="IP10" s="1309"/>
      <c r="IQ10" s="1309"/>
      <c r="IR10" s="1309"/>
      <c r="IS10" s="1309"/>
      <c r="IT10" s="1309"/>
      <c r="IU10" s="1309"/>
      <c r="IV10" s="1309"/>
      <c r="IW10" s="1309"/>
      <c r="IX10" s="1309"/>
      <c r="IY10" s="1309"/>
      <c r="IZ10" s="1309"/>
      <c r="JA10" s="1309"/>
      <c r="JB10" s="1309"/>
      <c r="JC10" s="1309"/>
      <c r="JD10" s="1309"/>
      <c r="JE10" s="1309"/>
      <c r="JF10" s="1309"/>
      <c r="JG10" s="1309"/>
      <c r="JH10" s="1309"/>
      <c r="JI10" s="1309"/>
      <c r="JJ10" s="1309"/>
      <c r="JK10" s="1310"/>
    </row>
    <row r="11" spans="1:271" s="615" customFormat="1" ht="14.25" customHeight="1">
      <c r="A11" s="1302" t="s">
        <v>202</v>
      </c>
      <c r="B11" s="557" t="s">
        <v>428</v>
      </c>
      <c r="C11" s="1303" t="s">
        <v>428</v>
      </c>
      <c r="D11" s="557"/>
      <c r="E11" s="557">
        <v>5</v>
      </c>
      <c r="F11" s="557">
        <v>1173725961</v>
      </c>
      <c r="G11" s="557"/>
      <c r="H11" s="557">
        <v>4</v>
      </c>
      <c r="I11" s="557">
        <v>210295766</v>
      </c>
      <c r="J11" s="557"/>
      <c r="K11" s="557">
        <v>11</v>
      </c>
      <c r="L11" s="557">
        <v>181568691</v>
      </c>
      <c r="M11" s="557"/>
      <c r="N11" s="557">
        <v>242</v>
      </c>
      <c r="O11" s="557">
        <v>7987542861</v>
      </c>
      <c r="P11" s="557"/>
      <c r="Q11" s="557">
        <v>83</v>
      </c>
      <c r="R11" s="557">
        <v>595506689</v>
      </c>
      <c r="S11" s="557"/>
      <c r="T11" s="557">
        <v>20</v>
      </c>
      <c r="U11" s="557">
        <v>118907913</v>
      </c>
      <c r="V11" s="557"/>
      <c r="W11" s="557">
        <v>20</v>
      </c>
      <c r="X11" s="557">
        <v>190500511</v>
      </c>
      <c r="Y11" s="557"/>
      <c r="Z11" s="557">
        <v>40</v>
      </c>
      <c r="AA11" s="557">
        <v>1207695262</v>
      </c>
      <c r="AB11" s="557"/>
      <c r="AC11" s="557">
        <v>63</v>
      </c>
      <c r="AD11" s="557">
        <v>729146183</v>
      </c>
      <c r="AE11" s="557"/>
      <c r="AF11" s="557">
        <v>26</v>
      </c>
      <c r="AG11" s="557">
        <v>74517240</v>
      </c>
      <c r="AH11" s="557"/>
      <c r="AI11" s="557">
        <v>65</v>
      </c>
      <c r="AJ11" s="557">
        <v>816733312</v>
      </c>
      <c r="AK11" s="557"/>
      <c r="AL11" s="557">
        <v>76</v>
      </c>
      <c r="AM11" s="557">
        <v>442775058</v>
      </c>
      <c r="AN11" s="557"/>
      <c r="AO11" s="557">
        <v>9</v>
      </c>
      <c r="AP11" s="557">
        <v>85698546</v>
      </c>
      <c r="AQ11" s="557"/>
      <c r="AR11" s="1304" t="s">
        <v>428</v>
      </c>
      <c r="AS11" s="557" t="s">
        <v>428</v>
      </c>
      <c r="AT11" s="557"/>
      <c r="AU11" s="557">
        <v>6</v>
      </c>
      <c r="AV11" s="557">
        <v>43300201</v>
      </c>
      <c r="AW11" s="557"/>
      <c r="AX11" s="557">
        <v>4</v>
      </c>
      <c r="AY11" s="557">
        <v>14105773</v>
      </c>
      <c r="AZ11" s="1305"/>
      <c r="BA11" s="1305">
        <v>8</v>
      </c>
      <c r="BB11" s="1305">
        <v>38292095</v>
      </c>
      <c r="BC11" s="1305"/>
      <c r="BD11" s="557" t="s">
        <v>428</v>
      </c>
      <c r="BE11" s="557" t="s">
        <v>428</v>
      </c>
      <c r="BF11" s="557"/>
      <c r="BG11" s="1311">
        <v>0</v>
      </c>
      <c r="BH11" s="557">
        <v>0</v>
      </c>
      <c r="BI11" s="557"/>
      <c r="BJ11" s="1306">
        <v>686</v>
      </c>
      <c r="BK11" s="1306">
        <v>13933198117</v>
      </c>
      <c r="BL11" s="1307"/>
      <c r="BM11" s="1307"/>
      <c r="BN11" s="1307"/>
      <c r="BO11" s="1307"/>
      <c r="BP11" s="1307"/>
      <c r="BQ11" s="1307"/>
      <c r="BR11" s="1307"/>
      <c r="BS11" s="1307"/>
      <c r="BT11" s="1307"/>
      <c r="BU11" s="1307"/>
      <c r="BV11" s="1307"/>
      <c r="BW11" s="1307"/>
      <c r="BX11" s="1308"/>
      <c r="BY11" s="1307"/>
      <c r="BZ11" s="1307"/>
      <c r="CA11" s="1309"/>
      <c r="CB11" s="1309"/>
      <c r="CC11" s="1309"/>
      <c r="CD11" s="1309"/>
      <c r="CE11" s="1309"/>
      <c r="CF11" s="1309"/>
      <c r="CG11" s="1309"/>
      <c r="CH11" s="1309"/>
      <c r="CI11" s="1309"/>
      <c r="CJ11" s="1309"/>
      <c r="CK11" s="1309"/>
      <c r="CL11" s="1309"/>
      <c r="CM11" s="1309"/>
      <c r="CN11" s="1309"/>
      <c r="CO11" s="1309"/>
      <c r="CP11" s="1309"/>
      <c r="CQ11" s="1309"/>
      <c r="CR11" s="1309"/>
      <c r="CS11" s="1309"/>
      <c r="CT11" s="1309"/>
      <c r="CU11" s="1309"/>
      <c r="CV11" s="1309"/>
      <c r="CW11" s="1309"/>
      <c r="CX11" s="1309"/>
      <c r="CY11" s="1309"/>
      <c r="CZ11" s="1309"/>
      <c r="DA11" s="1309"/>
      <c r="DB11" s="1309"/>
      <c r="DC11" s="1309"/>
      <c r="DD11" s="1309"/>
      <c r="DE11" s="1309"/>
      <c r="DF11" s="1309"/>
      <c r="DG11" s="1309"/>
      <c r="DH11" s="1309"/>
      <c r="DI11" s="1309"/>
      <c r="DJ11" s="1309"/>
      <c r="DK11" s="1309"/>
      <c r="DL11" s="1309"/>
      <c r="DM11" s="1309"/>
      <c r="DN11" s="1309"/>
      <c r="DO11" s="1309"/>
      <c r="DP11" s="1309"/>
      <c r="DQ11" s="1309"/>
      <c r="DR11" s="1309"/>
      <c r="DS11" s="1309"/>
      <c r="DT11" s="1309"/>
      <c r="DU11" s="1309"/>
      <c r="DV11" s="1309"/>
      <c r="DW11" s="1309"/>
      <c r="DX11" s="1309"/>
      <c r="DY11" s="1309"/>
      <c r="DZ11" s="1309"/>
      <c r="EA11" s="1309"/>
      <c r="EB11" s="1309"/>
      <c r="EC11" s="1309"/>
      <c r="ED11" s="1309"/>
      <c r="EE11" s="1309"/>
      <c r="EF11" s="1309"/>
      <c r="EG11" s="1309"/>
      <c r="EH11" s="1309"/>
      <c r="EI11" s="1309"/>
      <c r="EJ11" s="1309"/>
      <c r="EK11" s="1309"/>
      <c r="EL11" s="1309"/>
      <c r="EM11" s="1309"/>
      <c r="EN11" s="1309"/>
      <c r="EO11" s="1309"/>
      <c r="EP11" s="1309"/>
      <c r="EQ11" s="1309"/>
      <c r="ER11" s="1309"/>
      <c r="ES11" s="1309"/>
      <c r="ET11" s="1309"/>
      <c r="EU11" s="1309"/>
      <c r="EV11" s="1309"/>
      <c r="EW11" s="1309"/>
      <c r="EX11" s="1309"/>
      <c r="EY11" s="1309"/>
      <c r="EZ11" s="1309"/>
      <c r="FA11" s="1309"/>
      <c r="FB11" s="1309"/>
      <c r="FC11" s="1309"/>
      <c r="FD11" s="1309"/>
      <c r="FE11" s="1309"/>
      <c r="FF11" s="1309"/>
      <c r="FG11" s="1309"/>
      <c r="FH11" s="1309"/>
      <c r="FI11" s="1309"/>
      <c r="FJ11" s="1309"/>
      <c r="FK11" s="1309"/>
      <c r="FL11" s="1309"/>
      <c r="FM11" s="1309"/>
      <c r="FN11" s="1309"/>
      <c r="FO11" s="1309"/>
      <c r="FP11" s="1309"/>
      <c r="FQ11" s="1309"/>
      <c r="FR11" s="1309"/>
      <c r="FS11" s="1309"/>
      <c r="FT11" s="1309"/>
      <c r="FU11" s="1309"/>
      <c r="FV11" s="1309"/>
      <c r="FW11" s="1309"/>
      <c r="FX11" s="1309"/>
      <c r="FY11" s="1309"/>
      <c r="FZ11" s="1309"/>
      <c r="GA11" s="1309"/>
      <c r="GB11" s="1309"/>
      <c r="GC11" s="1309"/>
      <c r="GD11" s="1309"/>
      <c r="GE11" s="1309"/>
      <c r="GF11" s="1309"/>
      <c r="GG11" s="1309"/>
      <c r="GH11" s="1309"/>
      <c r="GI11" s="1309"/>
      <c r="GJ11" s="1309"/>
      <c r="GK11" s="1309"/>
      <c r="GL11" s="1309"/>
      <c r="GM11" s="1309"/>
      <c r="GN11" s="1309"/>
      <c r="GO11" s="1309"/>
      <c r="GP11" s="1309"/>
      <c r="GQ11" s="1309"/>
      <c r="GR11" s="1309"/>
      <c r="GS11" s="1309"/>
      <c r="GT11" s="1309"/>
      <c r="GU11" s="1309"/>
      <c r="GV11" s="1309"/>
      <c r="GW11" s="1309"/>
      <c r="GX11" s="1309"/>
      <c r="GY11" s="1309"/>
      <c r="GZ11" s="1309"/>
      <c r="HA11" s="1309"/>
      <c r="HB11" s="1309"/>
      <c r="HC11" s="1309"/>
      <c r="HD11" s="1309"/>
      <c r="HE11" s="1309"/>
      <c r="HF11" s="1309"/>
      <c r="HG11" s="1309"/>
      <c r="HH11" s="1309"/>
      <c r="HI11" s="1309"/>
      <c r="HJ11" s="1309"/>
      <c r="HK11" s="1309"/>
      <c r="HL11" s="1309"/>
      <c r="HM11" s="1309"/>
      <c r="HN11" s="1309"/>
      <c r="HO11" s="1309"/>
      <c r="HP11" s="1309"/>
      <c r="HQ11" s="1309"/>
      <c r="HR11" s="1309"/>
      <c r="HS11" s="1309"/>
      <c r="HT11" s="1309"/>
      <c r="HU11" s="1309"/>
      <c r="HV11" s="1309"/>
      <c r="HW11" s="1309"/>
      <c r="HX11" s="1309"/>
      <c r="HY11" s="1309"/>
      <c r="HZ11" s="1309"/>
      <c r="IA11" s="1309"/>
      <c r="IB11" s="1309"/>
      <c r="IC11" s="1309"/>
      <c r="ID11" s="1309"/>
      <c r="IE11" s="1309"/>
      <c r="IF11" s="1309"/>
      <c r="IG11" s="1309"/>
      <c r="IH11" s="1309"/>
      <c r="II11" s="1309"/>
      <c r="IJ11" s="1309"/>
      <c r="IK11" s="1309"/>
      <c r="IL11" s="1309"/>
      <c r="IM11" s="1309"/>
      <c r="IN11" s="1309"/>
      <c r="IO11" s="1309"/>
      <c r="IP11" s="1309"/>
      <c r="IQ11" s="1309"/>
      <c r="IR11" s="1309"/>
      <c r="IS11" s="1309"/>
      <c r="IT11" s="1309"/>
      <c r="IU11" s="1309"/>
      <c r="IV11" s="1309"/>
      <c r="IW11" s="1309"/>
      <c r="IX11" s="1309"/>
      <c r="IY11" s="1309"/>
      <c r="IZ11" s="1309"/>
      <c r="JA11" s="1309"/>
      <c r="JB11" s="1309"/>
      <c r="JC11" s="1309"/>
      <c r="JD11" s="1309"/>
      <c r="JE11" s="1309"/>
      <c r="JF11" s="1309"/>
      <c r="JG11" s="1309"/>
      <c r="JH11" s="1309"/>
      <c r="JI11" s="1309"/>
      <c r="JJ11" s="1309"/>
      <c r="JK11" s="1310"/>
    </row>
    <row r="12" spans="1:271" s="615" customFormat="1" ht="14.25" customHeight="1">
      <c r="A12" s="1302" t="s">
        <v>203</v>
      </c>
      <c r="B12" s="1311" t="s">
        <v>428</v>
      </c>
      <c r="C12" s="557" t="s">
        <v>428</v>
      </c>
      <c r="D12" s="557"/>
      <c r="E12" s="557">
        <v>195</v>
      </c>
      <c r="F12" s="557">
        <v>191488375</v>
      </c>
      <c r="G12" s="557"/>
      <c r="H12" s="557">
        <v>207</v>
      </c>
      <c r="I12" s="557">
        <v>1030955408</v>
      </c>
      <c r="J12" s="557"/>
      <c r="K12" s="557">
        <v>5380</v>
      </c>
      <c r="L12" s="557">
        <v>311734351</v>
      </c>
      <c r="M12" s="557"/>
      <c r="N12" s="557">
        <v>6656</v>
      </c>
      <c r="O12" s="557">
        <v>8783695547</v>
      </c>
      <c r="P12" s="557"/>
      <c r="Q12" s="557">
        <v>8458</v>
      </c>
      <c r="R12" s="557">
        <v>2298259498</v>
      </c>
      <c r="S12" s="557"/>
      <c r="T12" s="557">
        <v>7033</v>
      </c>
      <c r="U12" s="557">
        <v>3634752010</v>
      </c>
      <c r="V12" s="557"/>
      <c r="W12" s="557">
        <v>3348</v>
      </c>
      <c r="X12" s="557">
        <v>496969504</v>
      </c>
      <c r="Y12" s="557"/>
      <c r="Z12" s="557">
        <v>2437</v>
      </c>
      <c r="AA12" s="557">
        <v>1987127107</v>
      </c>
      <c r="AB12" s="557"/>
      <c r="AC12" s="557">
        <v>4914</v>
      </c>
      <c r="AD12" s="557">
        <v>2474881364</v>
      </c>
      <c r="AE12" s="557"/>
      <c r="AF12" s="557">
        <v>17947</v>
      </c>
      <c r="AG12" s="557">
        <v>677842457</v>
      </c>
      <c r="AH12" s="557"/>
      <c r="AI12" s="557">
        <v>10228</v>
      </c>
      <c r="AJ12" s="557">
        <v>2127287292</v>
      </c>
      <c r="AK12" s="557"/>
      <c r="AL12" s="557">
        <v>1809</v>
      </c>
      <c r="AM12" s="557">
        <v>684769712</v>
      </c>
      <c r="AN12" s="557"/>
      <c r="AO12" s="557">
        <v>2345</v>
      </c>
      <c r="AP12" s="557">
        <v>307398477</v>
      </c>
      <c r="AQ12" s="557"/>
      <c r="AR12" s="1304">
        <v>471</v>
      </c>
      <c r="AS12" s="557">
        <v>248236383</v>
      </c>
      <c r="AT12" s="557"/>
      <c r="AU12" s="557">
        <v>2001</v>
      </c>
      <c r="AV12" s="557">
        <v>170271913</v>
      </c>
      <c r="AW12" s="557"/>
      <c r="AX12" s="557">
        <v>1880</v>
      </c>
      <c r="AY12" s="1305">
        <v>146522991</v>
      </c>
      <c r="AZ12" s="1305"/>
      <c r="BA12" s="1305">
        <v>2799</v>
      </c>
      <c r="BB12" s="1305">
        <v>241035680</v>
      </c>
      <c r="BC12" s="1305"/>
      <c r="BD12" s="557">
        <v>5958</v>
      </c>
      <c r="BE12" s="557">
        <v>91619859</v>
      </c>
      <c r="BF12" s="557"/>
      <c r="BG12" s="1311" t="s">
        <v>428</v>
      </c>
      <c r="BH12" s="557" t="s">
        <v>428</v>
      </c>
      <c r="BI12" s="557"/>
      <c r="BJ12" s="1306">
        <v>84586</v>
      </c>
      <c r="BK12" s="1306">
        <v>25922597356</v>
      </c>
      <c r="BL12" s="1307"/>
      <c r="BM12" s="1307"/>
      <c r="BN12" s="1307"/>
      <c r="BO12" s="1307"/>
      <c r="BP12" s="1307"/>
      <c r="BQ12" s="1307"/>
      <c r="BR12" s="1307"/>
      <c r="BS12" s="1307"/>
      <c r="BT12" s="1307"/>
      <c r="BU12" s="1307"/>
      <c r="BV12" s="1307"/>
      <c r="BW12" s="1307"/>
      <c r="BX12" s="1308"/>
      <c r="BY12" s="1307"/>
      <c r="BZ12" s="1307"/>
      <c r="CA12" s="1309"/>
      <c r="CB12" s="1309"/>
      <c r="CC12" s="1309"/>
      <c r="CD12" s="1309"/>
      <c r="CE12" s="1309"/>
      <c r="CF12" s="1309"/>
      <c r="CG12" s="1309"/>
      <c r="CH12" s="1309"/>
      <c r="CI12" s="1309"/>
      <c r="CJ12" s="1309"/>
      <c r="CK12" s="1309"/>
      <c r="CL12" s="1309"/>
      <c r="CM12" s="1309"/>
      <c r="CN12" s="1309"/>
      <c r="CO12" s="1309"/>
      <c r="CP12" s="1309"/>
      <c r="CQ12" s="1309"/>
      <c r="CR12" s="1309"/>
      <c r="CS12" s="1309"/>
      <c r="CT12" s="1309"/>
      <c r="CU12" s="1309"/>
      <c r="CV12" s="1309"/>
      <c r="CW12" s="1309"/>
      <c r="CX12" s="1309"/>
      <c r="CY12" s="1309"/>
      <c r="CZ12" s="1309"/>
      <c r="DA12" s="1309"/>
      <c r="DB12" s="1309"/>
      <c r="DC12" s="1309"/>
      <c r="DD12" s="1309"/>
      <c r="DE12" s="1309"/>
      <c r="DF12" s="1309"/>
      <c r="DG12" s="1309"/>
      <c r="DH12" s="1309"/>
      <c r="DI12" s="1309"/>
      <c r="DJ12" s="1309"/>
      <c r="DK12" s="1309"/>
      <c r="DL12" s="1309"/>
      <c r="DM12" s="1309"/>
      <c r="DN12" s="1309"/>
      <c r="DO12" s="1309"/>
      <c r="DP12" s="1309"/>
      <c r="DQ12" s="1309"/>
      <c r="DR12" s="1309"/>
      <c r="DS12" s="1309"/>
      <c r="DT12" s="1309"/>
      <c r="DU12" s="1309"/>
      <c r="DV12" s="1309"/>
      <c r="DW12" s="1309"/>
      <c r="DX12" s="1309"/>
      <c r="DY12" s="1309"/>
      <c r="DZ12" s="1309"/>
      <c r="EA12" s="1309"/>
      <c r="EB12" s="1309"/>
      <c r="EC12" s="1309"/>
      <c r="ED12" s="1309"/>
      <c r="EE12" s="1309"/>
      <c r="EF12" s="1309"/>
      <c r="EG12" s="1309"/>
      <c r="EH12" s="1309"/>
      <c r="EI12" s="1309"/>
      <c r="EJ12" s="1309"/>
      <c r="EK12" s="1309"/>
      <c r="EL12" s="1309"/>
      <c r="EM12" s="1309"/>
      <c r="EN12" s="1309"/>
      <c r="EO12" s="1309"/>
      <c r="EP12" s="1309"/>
      <c r="EQ12" s="1309"/>
      <c r="ER12" s="1309"/>
      <c r="ES12" s="1309"/>
      <c r="ET12" s="1309"/>
      <c r="EU12" s="1309"/>
      <c r="EV12" s="1309"/>
      <c r="EW12" s="1309"/>
      <c r="EX12" s="1309"/>
      <c r="EY12" s="1309"/>
      <c r="EZ12" s="1309"/>
      <c r="FA12" s="1309"/>
      <c r="FB12" s="1309"/>
      <c r="FC12" s="1309"/>
      <c r="FD12" s="1309"/>
      <c r="FE12" s="1309"/>
      <c r="FF12" s="1309"/>
      <c r="FG12" s="1309"/>
      <c r="FH12" s="1309"/>
      <c r="FI12" s="1309"/>
      <c r="FJ12" s="1309"/>
      <c r="FK12" s="1309"/>
      <c r="FL12" s="1309"/>
      <c r="FM12" s="1309"/>
      <c r="FN12" s="1309"/>
      <c r="FO12" s="1309"/>
      <c r="FP12" s="1309"/>
      <c r="FQ12" s="1309"/>
      <c r="FR12" s="1309"/>
      <c r="FS12" s="1309"/>
      <c r="FT12" s="1309"/>
      <c r="FU12" s="1309"/>
      <c r="FV12" s="1309"/>
      <c r="FW12" s="1309"/>
      <c r="FX12" s="1309"/>
      <c r="FY12" s="1309"/>
      <c r="FZ12" s="1309"/>
      <c r="GA12" s="1309"/>
      <c r="GB12" s="1309"/>
      <c r="GC12" s="1309"/>
      <c r="GD12" s="1309"/>
      <c r="GE12" s="1309"/>
      <c r="GF12" s="1309"/>
      <c r="GG12" s="1309"/>
      <c r="GH12" s="1309"/>
      <c r="GI12" s="1309"/>
      <c r="GJ12" s="1309"/>
      <c r="GK12" s="1309"/>
      <c r="GL12" s="1309"/>
      <c r="GM12" s="1309"/>
      <c r="GN12" s="1309"/>
      <c r="GO12" s="1309"/>
      <c r="GP12" s="1309"/>
      <c r="GQ12" s="1309"/>
      <c r="GR12" s="1309"/>
      <c r="GS12" s="1309"/>
      <c r="GT12" s="1309"/>
      <c r="GU12" s="1309"/>
      <c r="GV12" s="1309"/>
      <c r="GW12" s="1309"/>
      <c r="GX12" s="1309"/>
      <c r="GY12" s="1309"/>
      <c r="GZ12" s="1309"/>
      <c r="HA12" s="1309"/>
      <c r="HB12" s="1309"/>
      <c r="HC12" s="1309"/>
      <c r="HD12" s="1309"/>
      <c r="HE12" s="1309"/>
      <c r="HF12" s="1309"/>
      <c r="HG12" s="1309"/>
      <c r="HH12" s="1309"/>
      <c r="HI12" s="1309"/>
      <c r="HJ12" s="1309"/>
      <c r="HK12" s="1309"/>
      <c r="HL12" s="1309"/>
      <c r="HM12" s="1309"/>
      <c r="HN12" s="1309"/>
      <c r="HO12" s="1309"/>
      <c r="HP12" s="1309"/>
      <c r="HQ12" s="1309"/>
      <c r="HR12" s="1309"/>
      <c r="HS12" s="1309"/>
      <c r="HT12" s="1309"/>
      <c r="HU12" s="1309"/>
      <c r="HV12" s="1309"/>
      <c r="HW12" s="1309"/>
      <c r="HX12" s="1309"/>
      <c r="HY12" s="1309"/>
      <c r="HZ12" s="1309"/>
      <c r="IA12" s="1309"/>
      <c r="IB12" s="1309"/>
      <c r="IC12" s="1309"/>
      <c r="ID12" s="1309"/>
      <c r="IE12" s="1309"/>
      <c r="IF12" s="1309"/>
      <c r="IG12" s="1309"/>
      <c r="IH12" s="1309"/>
      <c r="II12" s="1309"/>
      <c r="IJ12" s="1309"/>
      <c r="IK12" s="1309"/>
      <c r="IL12" s="1309"/>
      <c r="IM12" s="1309"/>
      <c r="IN12" s="1309"/>
      <c r="IO12" s="1309"/>
      <c r="IP12" s="1309"/>
      <c r="IQ12" s="1309"/>
      <c r="IR12" s="1309"/>
      <c r="IS12" s="1309"/>
      <c r="IT12" s="1309"/>
      <c r="IU12" s="1309"/>
      <c r="IV12" s="1309"/>
      <c r="IW12" s="1309"/>
      <c r="IX12" s="1309"/>
      <c r="IY12" s="1309"/>
      <c r="IZ12" s="1309"/>
      <c r="JA12" s="1309"/>
      <c r="JB12" s="1309"/>
      <c r="JC12" s="1309"/>
      <c r="JD12" s="1309"/>
      <c r="JE12" s="1309"/>
      <c r="JF12" s="1309"/>
      <c r="JG12" s="1309"/>
      <c r="JH12" s="1309"/>
      <c r="JI12" s="1309"/>
      <c r="JJ12" s="1309"/>
      <c r="JK12" s="1310"/>
    </row>
    <row r="13" spans="1:271" s="875" customFormat="1" ht="14.25" customHeight="1">
      <c r="A13" s="968" t="s">
        <v>204</v>
      </c>
      <c r="B13" s="1165">
        <v>216</v>
      </c>
      <c r="C13" s="1170">
        <v>181110747</v>
      </c>
      <c r="D13" s="1165"/>
      <c r="E13" s="1165">
        <v>106</v>
      </c>
      <c r="F13" s="1165">
        <v>4985438897</v>
      </c>
      <c r="G13" s="1165"/>
      <c r="H13" s="1165">
        <v>96</v>
      </c>
      <c r="I13" s="1165">
        <v>15336596255</v>
      </c>
      <c r="J13" s="1165"/>
      <c r="K13" s="1165">
        <v>1960</v>
      </c>
      <c r="L13" s="1165">
        <v>1167524438</v>
      </c>
      <c r="M13" s="1165"/>
      <c r="N13" s="1165">
        <v>4162</v>
      </c>
      <c r="O13" s="1165">
        <v>70609420838</v>
      </c>
      <c r="P13" s="1165"/>
      <c r="Q13" s="1165">
        <v>3261</v>
      </c>
      <c r="R13" s="1165">
        <v>38290246371</v>
      </c>
      <c r="S13" s="1165"/>
      <c r="T13" s="1165">
        <v>1876</v>
      </c>
      <c r="U13" s="1165">
        <v>23084162104</v>
      </c>
      <c r="V13" s="1165"/>
      <c r="W13" s="1165">
        <v>1194</v>
      </c>
      <c r="X13" s="1165">
        <v>8088710033</v>
      </c>
      <c r="Y13" s="1165"/>
      <c r="Z13" s="1165">
        <v>1176</v>
      </c>
      <c r="AA13" s="1165">
        <v>28759840032</v>
      </c>
      <c r="AB13" s="1165"/>
      <c r="AC13" s="1165">
        <v>1322</v>
      </c>
      <c r="AD13" s="1165">
        <v>10773802569</v>
      </c>
      <c r="AE13" s="1165"/>
      <c r="AF13" s="1165">
        <v>2470</v>
      </c>
      <c r="AG13" s="1165">
        <v>21966356986</v>
      </c>
      <c r="AH13" s="1165"/>
      <c r="AI13" s="1165">
        <v>4070</v>
      </c>
      <c r="AJ13" s="1165">
        <v>9634142945</v>
      </c>
      <c r="AK13" s="1165"/>
      <c r="AL13" s="1165">
        <v>800</v>
      </c>
      <c r="AM13" s="1165">
        <v>11968414710</v>
      </c>
      <c r="AN13" s="1165"/>
      <c r="AO13" s="1165">
        <v>862</v>
      </c>
      <c r="AP13" s="1165">
        <v>1766709895</v>
      </c>
      <c r="AQ13" s="877"/>
      <c r="AR13" s="1163">
        <v>175</v>
      </c>
      <c r="AS13" s="1165">
        <v>756365385</v>
      </c>
      <c r="AT13" s="1165"/>
      <c r="AU13" s="1165">
        <v>610</v>
      </c>
      <c r="AV13" s="1165">
        <v>863580872</v>
      </c>
      <c r="AW13" s="1165"/>
      <c r="AX13" s="1165">
        <v>505</v>
      </c>
      <c r="AY13" s="1167">
        <v>1306947175</v>
      </c>
      <c r="AZ13" s="1167"/>
      <c r="BA13" s="1167">
        <v>594</v>
      </c>
      <c r="BB13" s="1167">
        <v>2022488228</v>
      </c>
      <c r="BC13" s="1167"/>
      <c r="BD13" s="1165">
        <v>1075</v>
      </c>
      <c r="BE13" s="1165">
        <v>621029105</v>
      </c>
      <c r="BF13" s="1165"/>
      <c r="BG13" s="1166">
        <v>0</v>
      </c>
      <c r="BH13" s="877">
        <v>0</v>
      </c>
      <c r="BI13" s="877"/>
      <c r="BJ13" s="862">
        <v>26530</v>
      </c>
      <c r="BK13" s="862">
        <v>252182887585</v>
      </c>
      <c r="BL13" s="891"/>
      <c r="BM13" s="891"/>
      <c r="BN13" s="891"/>
      <c r="BO13" s="891"/>
      <c r="BP13" s="891"/>
      <c r="BQ13" s="891"/>
      <c r="BR13" s="891"/>
      <c r="BS13" s="891"/>
      <c r="BT13" s="891"/>
      <c r="BU13" s="891"/>
      <c r="BV13" s="891"/>
      <c r="BW13" s="891"/>
      <c r="BX13" s="882"/>
      <c r="BY13" s="891"/>
      <c r="BZ13" s="891"/>
      <c r="CA13" s="887"/>
      <c r="CB13" s="887"/>
      <c r="CC13" s="887"/>
      <c r="CD13" s="887"/>
      <c r="CE13" s="887"/>
      <c r="CF13" s="887"/>
      <c r="CG13" s="887"/>
      <c r="CH13" s="887"/>
      <c r="CI13" s="887"/>
      <c r="CJ13" s="887"/>
      <c r="CK13" s="887"/>
      <c r="CL13" s="887"/>
      <c r="CM13" s="887"/>
      <c r="CN13" s="887"/>
      <c r="CO13" s="887"/>
      <c r="CP13" s="887"/>
      <c r="CQ13" s="887"/>
      <c r="CR13" s="887"/>
      <c r="CS13" s="887"/>
      <c r="CT13" s="887"/>
      <c r="CU13" s="887"/>
      <c r="CV13" s="887"/>
      <c r="CW13" s="887"/>
      <c r="CX13" s="887"/>
      <c r="CY13" s="887"/>
      <c r="CZ13" s="887"/>
      <c r="DA13" s="887"/>
      <c r="DB13" s="887"/>
      <c r="DC13" s="887"/>
      <c r="DD13" s="887"/>
      <c r="DE13" s="887"/>
      <c r="DF13" s="887"/>
      <c r="DG13" s="887"/>
      <c r="DH13" s="887"/>
      <c r="DI13" s="887"/>
      <c r="DJ13" s="887"/>
      <c r="DK13" s="887"/>
      <c r="DL13" s="887"/>
      <c r="DM13" s="887"/>
      <c r="DN13" s="887"/>
      <c r="DO13" s="887"/>
      <c r="DP13" s="887"/>
      <c r="DQ13" s="887"/>
      <c r="DR13" s="887"/>
      <c r="DS13" s="887"/>
      <c r="DT13" s="887"/>
      <c r="DU13" s="887"/>
      <c r="DV13" s="887"/>
      <c r="DW13" s="887"/>
      <c r="DX13" s="887"/>
      <c r="DY13" s="887"/>
      <c r="DZ13" s="887"/>
      <c r="EA13" s="887"/>
      <c r="EB13" s="887"/>
      <c r="EC13" s="887"/>
      <c r="ED13" s="887"/>
      <c r="EE13" s="887"/>
      <c r="EF13" s="887"/>
      <c r="EG13" s="887"/>
      <c r="EH13" s="887"/>
      <c r="EI13" s="887"/>
      <c r="EJ13" s="887"/>
      <c r="EK13" s="887"/>
      <c r="EL13" s="887"/>
      <c r="EM13" s="887"/>
      <c r="EN13" s="887"/>
      <c r="EO13" s="887"/>
      <c r="EP13" s="887"/>
      <c r="EQ13" s="887"/>
      <c r="ER13" s="887"/>
      <c r="ES13" s="887"/>
      <c r="ET13" s="887"/>
      <c r="EU13" s="887"/>
      <c r="EV13" s="887"/>
      <c r="EW13" s="887"/>
      <c r="EX13" s="887"/>
      <c r="EY13" s="887"/>
      <c r="EZ13" s="887"/>
      <c r="FA13" s="887"/>
      <c r="FB13" s="887"/>
      <c r="FC13" s="887"/>
      <c r="FD13" s="887"/>
      <c r="FE13" s="887"/>
      <c r="FF13" s="887"/>
      <c r="FG13" s="887"/>
      <c r="FH13" s="887"/>
      <c r="FI13" s="887"/>
      <c r="FJ13" s="887"/>
      <c r="FK13" s="887"/>
      <c r="FL13" s="887"/>
      <c r="FM13" s="887"/>
      <c r="FN13" s="887"/>
      <c r="FO13" s="887"/>
      <c r="FP13" s="887"/>
      <c r="FQ13" s="887"/>
      <c r="FR13" s="887"/>
      <c r="FS13" s="887"/>
      <c r="FT13" s="887"/>
      <c r="FU13" s="887"/>
      <c r="FV13" s="887"/>
      <c r="FW13" s="887"/>
      <c r="FX13" s="887"/>
      <c r="FY13" s="887"/>
      <c r="FZ13" s="887"/>
      <c r="GA13" s="887"/>
      <c r="GB13" s="887"/>
      <c r="GC13" s="887"/>
      <c r="GD13" s="887"/>
      <c r="GE13" s="887"/>
      <c r="GF13" s="887"/>
      <c r="GG13" s="887"/>
      <c r="GH13" s="887"/>
      <c r="GI13" s="887"/>
      <c r="GJ13" s="887"/>
      <c r="GK13" s="887"/>
      <c r="GL13" s="887"/>
      <c r="GM13" s="887"/>
      <c r="GN13" s="887"/>
      <c r="GO13" s="887"/>
      <c r="GP13" s="887"/>
      <c r="GQ13" s="887"/>
      <c r="GR13" s="887"/>
      <c r="GS13" s="887"/>
      <c r="GT13" s="887"/>
      <c r="GU13" s="887"/>
      <c r="GV13" s="887"/>
      <c r="GW13" s="887"/>
      <c r="GX13" s="887"/>
      <c r="GY13" s="887"/>
      <c r="GZ13" s="887"/>
      <c r="HA13" s="887"/>
      <c r="HB13" s="887"/>
      <c r="HC13" s="887"/>
      <c r="HD13" s="887"/>
      <c r="HE13" s="887"/>
      <c r="HF13" s="887"/>
      <c r="HG13" s="887"/>
      <c r="HH13" s="887"/>
      <c r="HI13" s="887"/>
      <c r="HJ13" s="887"/>
      <c r="HK13" s="887"/>
      <c r="HL13" s="887"/>
      <c r="HM13" s="887"/>
      <c r="HN13" s="887"/>
      <c r="HO13" s="887"/>
      <c r="HP13" s="887"/>
      <c r="HQ13" s="887"/>
      <c r="HR13" s="887"/>
      <c r="HS13" s="887"/>
      <c r="HT13" s="887"/>
      <c r="HU13" s="887"/>
      <c r="HV13" s="887"/>
      <c r="HW13" s="887"/>
      <c r="HX13" s="887"/>
      <c r="HY13" s="887"/>
      <c r="HZ13" s="887"/>
      <c r="IA13" s="887"/>
      <c r="IB13" s="887"/>
      <c r="IC13" s="887"/>
      <c r="ID13" s="887"/>
      <c r="IE13" s="887"/>
      <c r="IF13" s="887"/>
      <c r="IG13" s="887"/>
      <c r="IH13" s="887"/>
      <c r="II13" s="887"/>
      <c r="IJ13" s="887"/>
      <c r="IK13" s="887"/>
      <c r="IL13" s="887"/>
      <c r="IM13" s="887"/>
      <c r="IN13" s="887"/>
      <c r="IO13" s="887"/>
      <c r="IP13" s="887"/>
      <c r="IQ13" s="887"/>
      <c r="IR13" s="887"/>
      <c r="IS13" s="887"/>
      <c r="IT13" s="887"/>
      <c r="IU13" s="887"/>
      <c r="IV13" s="887"/>
      <c r="IW13" s="887"/>
      <c r="IX13" s="887"/>
      <c r="IY13" s="887"/>
      <c r="IZ13" s="887"/>
      <c r="JA13" s="887"/>
      <c r="JB13" s="887"/>
      <c r="JC13" s="887"/>
      <c r="JD13" s="887"/>
      <c r="JE13" s="887"/>
      <c r="JF13" s="887"/>
      <c r="JG13" s="887"/>
      <c r="JH13" s="887"/>
      <c r="JI13" s="887"/>
      <c r="JJ13" s="887"/>
      <c r="JK13" s="888"/>
    </row>
    <row r="14" spans="1:271" s="875" customFormat="1" ht="14.25" customHeight="1">
      <c r="A14" s="968" t="s">
        <v>205</v>
      </c>
      <c r="B14" s="1165">
        <v>117</v>
      </c>
      <c r="C14" s="1170">
        <v>58250041</v>
      </c>
      <c r="D14" s="1165"/>
      <c r="E14" s="1165">
        <v>37</v>
      </c>
      <c r="F14" s="1165">
        <v>514569184</v>
      </c>
      <c r="G14" s="1165"/>
      <c r="H14" s="1165">
        <v>30</v>
      </c>
      <c r="I14" s="1165">
        <v>613265655</v>
      </c>
      <c r="J14" s="1165"/>
      <c r="K14" s="1165">
        <v>1023</v>
      </c>
      <c r="L14" s="1165">
        <v>862528109</v>
      </c>
      <c r="M14" s="1165"/>
      <c r="N14" s="1165">
        <v>2462</v>
      </c>
      <c r="O14" s="1165">
        <v>15663275955</v>
      </c>
      <c r="P14" s="1165"/>
      <c r="Q14" s="1165">
        <v>560</v>
      </c>
      <c r="R14" s="1165">
        <v>3851785388</v>
      </c>
      <c r="S14" s="1165"/>
      <c r="T14" s="1165">
        <v>252</v>
      </c>
      <c r="U14" s="1165">
        <v>1444997319</v>
      </c>
      <c r="V14" s="1165"/>
      <c r="W14" s="1165">
        <v>142</v>
      </c>
      <c r="X14" s="1165">
        <v>1120554780</v>
      </c>
      <c r="Y14" s="1165"/>
      <c r="Z14" s="1165">
        <v>238</v>
      </c>
      <c r="AA14" s="1165">
        <v>4482990511</v>
      </c>
      <c r="AB14" s="1165"/>
      <c r="AC14" s="1165">
        <v>497</v>
      </c>
      <c r="AD14" s="1165">
        <v>7178233963</v>
      </c>
      <c r="AE14" s="1165"/>
      <c r="AF14" s="1165">
        <v>534</v>
      </c>
      <c r="AG14" s="1165">
        <v>1717715973</v>
      </c>
      <c r="AH14" s="1165"/>
      <c r="AI14" s="1165">
        <v>940</v>
      </c>
      <c r="AJ14" s="1165">
        <v>5994035222</v>
      </c>
      <c r="AK14" s="1165"/>
      <c r="AL14" s="1165">
        <v>406</v>
      </c>
      <c r="AM14" s="1165">
        <v>2226622046</v>
      </c>
      <c r="AN14" s="1165"/>
      <c r="AO14" s="1165">
        <v>108</v>
      </c>
      <c r="AP14" s="1165">
        <v>234359760</v>
      </c>
      <c r="AQ14" s="877"/>
      <c r="AR14" s="1163">
        <v>23</v>
      </c>
      <c r="AS14" s="1165">
        <v>148123757</v>
      </c>
      <c r="AT14" s="1165"/>
      <c r="AU14" s="1165">
        <v>81</v>
      </c>
      <c r="AV14" s="1165">
        <v>373226108</v>
      </c>
      <c r="AW14" s="1165"/>
      <c r="AX14" s="1165">
        <v>93</v>
      </c>
      <c r="AY14" s="1167">
        <v>404921523</v>
      </c>
      <c r="AZ14" s="1167"/>
      <c r="BA14" s="1167">
        <v>88</v>
      </c>
      <c r="BB14" s="1167">
        <v>272247386</v>
      </c>
      <c r="BC14" s="1167"/>
      <c r="BD14" s="1165">
        <v>98</v>
      </c>
      <c r="BE14" s="1165">
        <v>142409145</v>
      </c>
      <c r="BF14" s="1165"/>
      <c r="BG14" s="1166">
        <v>0</v>
      </c>
      <c r="BH14" s="877">
        <v>0</v>
      </c>
      <c r="BI14" s="877"/>
      <c r="BJ14" s="862">
        <v>7729</v>
      </c>
      <c r="BK14" s="862">
        <v>47304111825</v>
      </c>
      <c r="BL14" s="891"/>
      <c r="BM14" s="891"/>
      <c r="BN14" s="891"/>
      <c r="BO14" s="891"/>
      <c r="BP14" s="891"/>
      <c r="BQ14" s="891"/>
      <c r="BR14" s="891"/>
      <c r="BS14" s="891"/>
      <c r="BT14" s="891"/>
      <c r="BU14" s="891"/>
      <c r="BV14" s="891"/>
      <c r="BW14" s="891"/>
      <c r="BX14" s="882"/>
      <c r="BY14" s="891"/>
      <c r="BZ14" s="891"/>
      <c r="CA14" s="887"/>
      <c r="CB14" s="887"/>
      <c r="CC14" s="887"/>
      <c r="CD14" s="887"/>
      <c r="CE14" s="887"/>
      <c r="CF14" s="887"/>
      <c r="CG14" s="887"/>
      <c r="CH14" s="887"/>
      <c r="CI14" s="887"/>
      <c r="CJ14" s="887"/>
      <c r="CK14" s="887"/>
      <c r="CL14" s="887"/>
      <c r="CM14" s="887"/>
      <c r="CN14" s="887"/>
      <c r="CO14" s="887"/>
      <c r="CP14" s="887"/>
      <c r="CQ14" s="887"/>
      <c r="CR14" s="887"/>
      <c r="CS14" s="887"/>
      <c r="CT14" s="887"/>
      <c r="CU14" s="887"/>
      <c r="CV14" s="887"/>
      <c r="CW14" s="887"/>
      <c r="CX14" s="887"/>
      <c r="CY14" s="887"/>
      <c r="CZ14" s="887"/>
      <c r="DA14" s="887"/>
      <c r="DB14" s="887"/>
      <c r="DC14" s="887"/>
      <c r="DD14" s="887"/>
      <c r="DE14" s="887"/>
      <c r="DF14" s="887"/>
      <c r="DG14" s="887"/>
      <c r="DH14" s="887"/>
      <c r="DI14" s="887"/>
      <c r="DJ14" s="887"/>
      <c r="DK14" s="887"/>
      <c r="DL14" s="887"/>
      <c r="DM14" s="887"/>
      <c r="DN14" s="887"/>
      <c r="DO14" s="887"/>
      <c r="DP14" s="887"/>
      <c r="DQ14" s="887"/>
      <c r="DR14" s="887"/>
      <c r="DS14" s="887"/>
      <c r="DT14" s="887"/>
      <c r="DU14" s="887"/>
      <c r="DV14" s="887"/>
      <c r="DW14" s="887"/>
      <c r="DX14" s="887"/>
      <c r="DY14" s="887"/>
      <c r="DZ14" s="887"/>
      <c r="EA14" s="887"/>
      <c r="EB14" s="887"/>
      <c r="EC14" s="887"/>
      <c r="ED14" s="887"/>
      <c r="EE14" s="887"/>
      <c r="EF14" s="887"/>
      <c r="EG14" s="887"/>
      <c r="EH14" s="887"/>
      <c r="EI14" s="887"/>
      <c r="EJ14" s="887"/>
      <c r="EK14" s="887"/>
      <c r="EL14" s="887"/>
      <c r="EM14" s="887"/>
      <c r="EN14" s="887"/>
      <c r="EO14" s="887"/>
      <c r="EP14" s="887"/>
      <c r="EQ14" s="887"/>
      <c r="ER14" s="887"/>
      <c r="ES14" s="887"/>
      <c r="ET14" s="887"/>
      <c r="EU14" s="887"/>
      <c r="EV14" s="887"/>
      <c r="EW14" s="887"/>
      <c r="EX14" s="887"/>
      <c r="EY14" s="887"/>
      <c r="EZ14" s="887"/>
      <c r="FA14" s="887"/>
      <c r="FB14" s="887"/>
      <c r="FC14" s="887"/>
      <c r="FD14" s="887"/>
      <c r="FE14" s="887"/>
      <c r="FF14" s="887"/>
      <c r="FG14" s="887"/>
      <c r="FH14" s="887"/>
      <c r="FI14" s="887"/>
      <c r="FJ14" s="887"/>
      <c r="FK14" s="887"/>
      <c r="FL14" s="887"/>
      <c r="FM14" s="887"/>
      <c r="FN14" s="887"/>
      <c r="FO14" s="887"/>
      <c r="FP14" s="887"/>
      <c r="FQ14" s="887"/>
      <c r="FR14" s="887"/>
      <c r="FS14" s="887"/>
      <c r="FT14" s="887"/>
      <c r="FU14" s="887"/>
      <c r="FV14" s="887"/>
      <c r="FW14" s="887"/>
      <c r="FX14" s="887"/>
      <c r="FY14" s="887"/>
      <c r="FZ14" s="887"/>
      <c r="GA14" s="887"/>
      <c r="GB14" s="887"/>
      <c r="GC14" s="887"/>
      <c r="GD14" s="887"/>
      <c r="GE14" s="887"/>
      <c r="GF14" s="887"/>
      <c r="GG14" s="887"/>
      <c r="GH14" s="887"/>
      <c r="GI14" s="887"/>
      <c r="GJ14" s="887"/>
      <c r="GK14" s="887"/>
      <c r="GL14" s="887"/>
      <c r="GM14" s="887"/>
      <c r="GN14" s="887"/>
      <c r="GO14" s="887"/>
      <c r="GP14" s="887"/>
      <c r="GQ14" s="887"/>
      <c r="GR14" s="887"/>
      <c r="GS14" s="887"/>
      <c r="GT14" s="887"/>
      <c r="GU14" s="887"/>
      <c r="GV14" s="887"/>
      <c r="GW14" s="887"/>
      <c r="GX14" s="887"/>
      <c r="GY14" s="887"/>
      <c r="GZ14" s="887"/>
      <c r="HA14" s="887"/>
      <c r="HB14" s="887"/>
      <c r="HC14" s="887"/>
      <c r="HD14" s="887"/>
      <c r="HE14" s="887"/>
      <c r="HF14" s="887"/>
      <c r="HG14" s="887"/>
      <c r="HH14" s="887"/>
      <c r="HI14" s="887"/>
      <c r="HJ14" s="887"/>
      <c r="HK14" s="887"/>
      <c r="HL14" s="887"/>
      <c r="HM14" s="887"/>
      <c r="HN14" s="887"/>
      <c r="HO14" s="887"/>
      <c r="HP14" s="887"/>
      <c r="HQ14" s="887"/>
      <c r="HR14" s="887"/>
      <c r="HS14" s="887"/>
      <c r="HT14" s="887"/>
      <c r="HU14" s="887"/>
      <c r="HV14" s="887"/>
      <c r="HW14" s="887"/>
      <c r="HX14" s="887"/>
      <c r="HY14" s="887"/>
      <c r="HZ14" s="887"/>
      <c r="IA14" s="887"/>
      <c r="IB14" s="887"/>
      <c r="IC14" s="887"/>
      <c r="ID14" s="887"/>
      <c r="IE14" s="887"/>
      <c r="IF14" s="887"/>
      <c r="IG14" s="887"/>
      <c r="IH14" s="887"/>
      <c r="II14" s="887"/>
      <c r="IJ14" s="887"/>
      <c r="IK14" s="887"/>
      <c r="IL14" s="887"/>
      <c r="IM14" s="887"/>
      <c r="IN14" s="887"/>
      <c r="IO14" s="887"/>
      <c r="IP14" s="887"/>
      <c r="IQ14" s="887"/>
      <c r="IR14" s="887"/>
      <c r="IS14" s="887"/>
      <c r="IT14" s="887"/>
      <c r="IU14" s="887"/>
      <c r="IV14" s="887"/>
      <c r="IW14" s="887"/>
      <c r="IX14" s="887"/>
      <c r="IY14" s="887"/>
      <c r="IZ14" s="887"/>
      <c r="JA14" s="887"/>
      <c r="JB14" s="887"/>
      <c r="JC14" s="887"/>
      <c r="JD14" s="887"/>
      <c r="JE14" s="887"/>
      <c r="JF14" s="887"/>
      <c r="JG14" s="887"/>
      <c r="JH14" s="887"/>
      <c r="JI14" s="887"/>
      <c r="JJ14" s="887"/>
      <c r="JK14" s="888"/>
    </row>
    <row r="15" spans="1:271" s="875" customFormat="1" ht="14.25" customHeight="1">
      <c r="A15" s="968" t="s">
        <v>206</v>
      </c>
      <c r="B15" s="1165">
        <v>3</v>
      </c>
      <c r="C15" s="1170">
        <v>68762692</v>
      </c>
      <c r="D15" s="1165"/>
      <c r="E15" s="1165">
        <v>10</v>
      </c>
      <c r="F15" s="1165">
        <v>3289005613</v>
      </c>
      <c r="G15" s="1165"/>
      <c r="H15" s="1165">
        <v>11</v>
      </c>
      <c r="I15" s="1165">
        <v>2808199548</v>
      </c>
      <c r="J15" s="1165"/>
      <c r="K15" s="1165">
        <v>19</v>
      </c>
      <c r="L15" s="1165">
        <v>1446494627</v>
      </c>
      <c r="M15" s="1165"/>
      <c r="N15" s="1165">
        <v>556</v>
      </c>
      <c r="O15" s="1165">
        <v>151966302693</v>
      </c>
      <c r="P15" s="1165"/>
      <c r="Q15" s="1165">
        <v>167</v>
      </c>
      <c r="R15" s="1165">
        <v>6954480739</v>
      </c>
      <c r="S15" s="1165"/>
      <c r="T15" s="1165">
        <v>59</v>
      </c>
      <c r="U15" s="1165">
        <v>2559784858</v>
      </c>
      <c r="V15" s="1165"/>
      <c r="W15" s="1165">
        <v>31</v>
      </c>
      <c r="X15" s="1165">
        <v>1775506666</v>
      </c>
      <c r="Y15" s="1165"/>
      <c r="Z15" s="1165">
        <v>91</v>
      </c>
      <c r="AA15" s="1165">
        <v>6751385507</v>
      </c>
      <c r="AB15" s="1165"/>
      <c r="AC15" s="1165">
        <v>118</v>
      </c>
      <c r="AD15" s="1165">
        <v>41759321963</v>
      </c>
      <c r="AE15" s="1165"/>
      <c r="AF15" s="1165">
        <v>40</v>
      </c>
      <c r="AG15" s="1165">
        <v>328206742</v>
      </c>
      <c r="AH15" s="1165"/>
      <c r="AI15" s="1165">
        <v>162</v>
      </c>
      <c r="AJ15" s="1165">
        <v>8231409761</v>
      </c>
      <c r="AK15" s="1165"/>
      <c r="AL15" s="1165">
        <v>155</v>
      </c>
      <c r="AM15" s="1165">
        <v>8649712588</v>
      </c>
      <c r="AN15" s="1165"/>
      <c r="AO15" s="1165">
        <v>29</v>
      </c>
      <c r="AP15" s="1165">
        <v>782544763</v>
      </c>
      <c r="AQ15" s="877"/>
      <c r="AR15" s="1163">
        <v>7</v>
      </c>
      <c r="AS15" s="1165">
        <v>44738207</v>
      </c>
      <c r="AT15" s="1165"/>
      <c r="AU15" s="1165">
        <v>8</v>
      </c>
      <c r="AV15" s="1165">
        <v>1197421947</v>
      </c>
      <c r="AW15" s="1165"/>
      <c r="AX15" s="1165">
        <v>6</v>
      </c>
      <c r="AY15" s="1167">
        <v>211509150</v>
      </c>
      <c r="AZ15" s="1167"/>
      <c r="BA15" s="1167">
        <v>11</v>
      </c>
      <c r="BB15" s="1167">
        <v>572996366</v>
      </c>
      <c r="BC15" s="1167"/>
      <c r="BD15" s="1165">
        <v>6</v>
      </c>
      <c r="BE15" s="1165">
        <v>190202053</v>
      </c>
      <c r="BF15" s="1165"/>
      <c r="BG15" s="1166">
        <v>0</v>
      </c>
      <c r="BH15" s="877">
        <v>0</v>
      </c>
      <c r="BI15" s="877"/>
      <c r="BJ15" s="862">
        <v>1489</v>
      </c>
      <c r="BK15" s="862">
        <v>239587986483</v>
      </c>
      <c r="BL15" s="891"/>
      <c r="BM15" s="891"/>
      <c r="BN15" s="891"/>
      <c r="BO15" s="891"/>
      <c r="BP15" s="891"/>
      <c r="BQ15" s="891"/>
      <c r="BR15" s="891"/>
      <c r="BS15" s="891"/>
      <c r="BT15" s="891"/>
      <c r="BU15" s="891"/>
      <c r="BV15" s="891"/>
      <c r="BW15" s="891"/>
      <c r="BX15" s="882"/>
      <c r="BY15" s="891"/>
      <c r="BZ15" s="891"/>
      <c r="CA15" s="887"/>
      <c r="CB15" s="887"/>
      <c r="CC15" s="887"/>
      <c r="CD15" s="887"/>
      <c r="CE15" s="887"/>
      <c r="CF15" s="887"/>
      <c r="CG15" s="887"/>
      <c r="CH15" s="887"/>
      <c r="CI15" s="887"/>
      <c r="CJ15" s="887"/>
      <c r="CK15" s="887"/>
      <c r="CL15" s="887"/>
      <c r="CM15" s="887"/>
      <c r="CN15" s="887"/>
      <c r="CO15" s="887"/>
      <c r="CP15" s="887"/>
      <c r="CQ15" s="887"/>
      <c r="CR15" s="887"/>
      <c r="CS15" s="887"/>
      <c r="CT15" s="887"/>
      <c r="CU15" s="887"/>
      <c r="CV15" s="887"/>
      <c r="CW15" s="887"/>
      <c r="CX15" s="887"/>
      <c r="CY15" s="887"/>
      <c r="CZ15" s="887"/>
      <c r="DA15" s="887"/>
      <c r="DB15" s="887"/>
      <c r="DC15" s="887"/>
      <c r="DD15" s="887"/>
      <c r="DE15" s="887"/>
      <c r="DF15" s="887"/>
      <c r="DG15" s="887"/>
      <c r="DH15" s="887"/>
      <c r="DI15" s="887"/>
      <c r="DJ15" s="887"/>
      <c r="DK15" s="887"/>
      <c r="DL15" s="887"/>
      <c r="DM15" s="887"/>
      <c r="DN15" s="887"/>
      <c r="DO15" s="887"/>
      <c r="DP15" s="887"/>
      <c r="DQ15" s="887"/>
      <c r="DR15" s="887"/>
      <c r="DS15" s="887"/>
      <c r="DT15" s="887"/>
      <c r="DU15" s="887"/>
      <c r="DV15" s="887"/>
      <c r="DW15" s="887"/>
      <c r="DX15" s="887"/>
      <c r="DY15" s="887"/>
      <c r="DZ15" s="887"/>
      <c r="EA15" s="887"/>
      <c r="EB15" s="887"/>
      <c r="EC15" s="887"/>
      <c r="ED15" s="887"/>
      <c r="EE15" s="887"/>
      <c r="EF15" s="887"/>
      <c r="EG15" s="887"/>
      <c r="EH15" s="887"/>
      <c r="EI15" s="887"/>
      <c r="EJ15" s="887"/>
      <c r="EK15" s="887"/>
      <c r="EL15" s="887"/>
      <c r="EM15" s="887"/>
      <c r="EN15" s="887"/>
      <c r="EO15" s="887"/>
      <c r="EP15" s="887"/>
      <c r="EQ15" s="887"/>
      <c r="ER15" s="887"/>
      <c r="ES15" s="887"/>
      <c r="ET15" s="887"/>
      <c r="EU15" s="887"/>
      <c r="EV15" s="887"/>
      <c r="EW15" s="887"/>
      <c r="EX15" s="887"/>
      <c r="EY15" s="887"/>
      <c r="EZ15" s="887"/>
      <c r="FA15" s="887"/>
      <c r="FB15" s="887"/>
      <c r="FC15" s="887"/>
      <c r="FD15" s="887"/>
      <c r="FE15" s="887"/>
      <c r="FF15" s="887"/>
      <c r="FG15" s="887"/>
      <c r="FH15" s="887"/>
      <c r="FI15" s="887"/>
      <c r="FJ15" s="887"/>
      <c r="FK15" s="887"/>
      <c r="FL15" s="887"/>
      <c r="FM15" s="887"/>
      <c r="FN15" s="887"/>
      <c r="FO15" s="887"/>
      <c r="FP15" s="887"/>
      <c r="FQ15" s="887"/>
      <c r="FR15" s="887"/>
      <c r="FS15" s="887"/>
      <c r="FT15" s="887"/>
      <c r="FU15" s="887"/>
      <c r="FV15" s="887"/>
      <c r="FW15" s="887"/>
      <c r="FX15" s="887"/>
      <c r="FY15" s="887"/>
      <c r="FZ15" s="887"/>
      <c r="GA15" s="887"/>
      <c r="GB15" s="887"/>
      <c r="GC15" s="887"/>
      <c r="GD15" s="887"/>
      <c r="GE15" s="887"/>
      <c r="GF15" s="887"/>
      <c r="GG15" s="887"/>
      <c r="GH15" s="887"/>
      <c r="GI15" s="887"/>
      <c r="GJ15" s="887"/>
      <c r="GK15" s="887"/>
      <c r="GL15" s="887"/>
      <c r="GM15" s="887"/>
      <c r="GN15" s="887"/>
      <c r="GO15" s="887"/>
      <c r="GP15" s="887"/>
      <c r="GQ15" s="887"/>
      <c r="GR15" s="887"/>
      <c r="GS15" s="887"/>
      <c r="GT15" s="887"/>
      <c r="GU15" s="887"/>
      <c r="GV15" s="887"/>
      <c r="GW15" s="887"/>
      <c r="GX15" s="887"/>
      <c r="GY15" s="887"/>
      <c r="GZ15" s="887"/>
      <c r="HA15" s="887"/>
      <c r="HB15" s="887"/>
      <c r="HC15" s="887"/>
      <c r="HD15" s="887"/>
      <c r="HE15" s="887"/>
      <c r="HF15" s="887"/>
      <c r="HG15" s="887"/>
      <c r="HH15" s="887"/>
      <c r="HI15" s="887"/>
      <c r="HJ15" s="887"/>
      <c r="HK15" s="887"/>
      <c r="HL15" s="887"/>
      <c r="HM15" s="887"/>
      <c r="HN15" s="887"/>
      <c r="HO15" s="887"/>
      <c r="HP15" s="887"/>
      <c r="HQ15" s="887"/>
      <c r="HR15" s="887"/>
      <c r="HS15" s="887"/>
      <c r="HT15" s="887"/>
      <c r="HU15" s="887"/>
      <c r="HV15" s="887"/>
      <c r="HW15" s="887"/>
      <c r="HX15" s="887"/>
      <c r="HY15" s="887"/>
      <c r="HZ15" s="887"/>
      <c r="IA15" s="887"/>
      <c r="IB15" s="887"/>
      <c r="IC15" s="887"/>
      <c r="ID15" s="887"/>
      <c r="IE15" s="887"/>
      <c r="IF15" s="887"/>
      <c r="IG15" s="887"/>
      <c r="IH15" s="887"/>
      <c r="II15" s="887"/>
      <c r="IJ15" s="887"/>
      <c r="IK15" s="887"/>
      <c r="IL15" s="887"/>
      <c r="IM15" s="887"/>
      <c r="IN15" s="887"/>
      <c r="IO15" s="887"/>
      <c r="IP15" s="887"/>
      <c r="IQ15" s="887"/>
      <c r="IR15" s="887"/>
      <c r="IS15" s="887"/>
      <c r="IT15" s="887"/>
      <c r="IU15" s="887"/>
      <c r="IV15" s="887"/>
      <c r="IW15" s="887"/>
      <c r="IX15" s="887"/>
      <c r="IY15" s="887"/>
      <c r="IZ15" s="887"/>
      <c r="JA15" s="887"/>
      <c r="JB15" s="887"/>
      <c r="JC15" s="887"/>
      <c r="JD15" s="887"/>
      <c r="JE15" s="887"/>
      <c r="JF15" s="887"/>
      <c r="JG15" s="887"/>
      <c r="JH15" s="887"/>
      <c r="JI15" s="887"/>
      <c r="JJ15" s="887"/>
      <c r="JK15" s="888"/>
    </row>
    <row r="16" spans="1:271" s="875" customFormat="1" ht="14.25" customHeight="1">
      <c r="A16" s="968" t="s">
        <v>207</v>
      </c>
      <c r="B16" s="1165">
        <v>65</v>
      </c>
      <c r="C16" s="1170">
        <v>421421</v>
      </c>
      <c r="D16" s="1165"/>
      <c r="E16" s="1165">
        <v>23</v>
      </c>
      <c r="F16" s="1165">
        <v>40211463</v>
      </c>
      <c r="G16" s="1165"/>
      <c r="H16" s="1165">
        <v>13</v>
      </c>
      <c r="I16" s="1165">
        <v>4337682</v>
      </c>
      <c r="J16" s="1165"/>
      <c r="K16" s="1165">
        <v>217</v>
      </c>
      <c r="L16" s="1165">
        <v>10600803</v>
      </c>
      <c r="M16" s="1165"/>
      <c r="N16" s="1165">
        <v>590</v>
      </c>
      <c r="O16" s="1165">
        <v>3165664834</v>
      </c>
      <c r="P16" s="1165"/>
      <c r="Q16" s="1165">
        <v>381</v>
      </c>
      <c r="R16" s="1165">
        <v>125501726</v>
      </c>
      <c r="S16" s="1165"/>
      <c r="T16" s="1165">
        <v>189</v>
      </c>
      <c r="U16" s="1165">
        <v>67063558</v>
      </c>
      <c r="V16" s="1165"/>
      <c r="W16" s="1165">
        <v>116</v>
      </c>
      <c r="X16" s="1165">
        <v>7226443</v>
      </c>
      <c r="Y16" s="1165"/>
      <c r="Z16" s="1165">
        <v>152</v>
      </c>
      <c r="AA16" s="1165">
        <v>885640140</v>
      </c>
      <c r="AB16" s="1165"/>
      <c r="AC16" s="1165">
        <v>751</v>
      </c>
      <c r="AD16" s="1165">
        <v>2343731979</v>
      </c>
      <c r="AE16" s="1165"/>
      <c r="AF16" s="1165">
        <v>599</v>
      </c>
      <c r="AG16" s="1165">
        <v>16467008</v>
      </c>
      <c r="AH16" s="1165"/>
      <c r="AI16" s="1165">
        <v>449</v>
      </c>
      <c r="AJ16" s="1165">
        <v>843464551</v>
      </c>
      <c r="AK16" s="1165"/>
      <c r="AL16" s="1165">
        <v>314</v>
      </c>
      <c r="AM16" s="1165">
        <v>216244358</v>
      </c>
      <c r="AN16" s="1165"/>
      <c r="AO16" s="1165">
        <v>88</v>
      </c>
      <c r="AP16" s="1165">
        <v>11698428</v>
      </c>
      <c r="AQ16" s="877"/>
      <c r="AR16" s="1163">
        <v>8</v>
      </c>
      <c r="AS16" s="1165">
        <v>57387</v>
      </c>
      <c r="AT16" s="1165"/>
      <c r="AU16" s="1165">
        <v>43</v>
      </c>
      <c r="AV16" s="1165">
        <v>296866</v>
      </c>
      <c r="AW16" s="1165"/>
      <c r="AX16" s="1165">
        <v>155</v>
      </c>
      <c r="AY16" s="1167">
        <v>32103349</v>
      </c>
      <c r="AZ16" s="1167"/>
      <c r="BA16" s="1167">
        <v>31</v>
      </c>
      <c r="BB16" s="1167">
        <v>3525420</v>
      </c>
      <c r="BC16" s="1167"/>
      <c r="BD16" s="1165">
        <v>100</v>
      </c>
      <c r="BE16" s="1165">
        <v>4781235</v>
      </c>
      <c r="BF16" s="1165"/>
      <c r="BG16" s="1166">
        <v>0</v>
      </c>
      <c r="BH16" s="877">
        <v>0</v>
      </c>
      <c r="BI16" s="877"/>
      <c r="BJ16" s="862">
        <v>4284</v>
      </c>
      <c r="BK16" s="862">
        <v>7779038651</v>
      </c>
      <c r="BL16" s="891"/>
      <c r="BM16" s="891"/>
      <c r="BN16" s="891"/>
      <c r="BO16" s="891"/>
      <c r="BP16" s="891"/>
      <c r="BQ16" s="891"/>
      <c r="BR16" s="891"/>
      <c r="BS16" s="891"/>
      <c r="BT16" s="891"/>
      <c r="BU16" s="891"/>
      <c r="BV16" s="891"/>
      <c r="BW16" s="891"/>
      <c r="BX16" s="882"/>
      <c r="BY16" s="891"/>
      <c r="BZ16" s="891"/>
      <c r="CA16" s="887"/>
      <c r="CB16" s="887"/>
      <c r="CC16" s="887"/>
      <c r="CD16" s="887"/>
      <c r="CE16" s="887"/>
      <c r="CF16" s="887"/>
      <c r="CG16" s="887"/>
      <c r="CH16" s="887"/>
      <c r="CI16" s="887"/>
      <c r="CJ16" s="887"/>
      <c r="CK16" s="887"/>
      <c r="CL16" s="887"/>
      <c r="CM16" s="887"/>
      <c r="CN16" s="887"/>
      <c r="CO16" s="887"/>
      <c r="CP16" s="887"/>
      <c r="CQ16" s="887"/>
      <c r="CR16" s="887"/>
      <c r="CS16" s="887"/>
      <c r="CT16" s="887"/>
      <c r="CU16" s="887"/>
      <c r="CV16" s="887"/>
      <c r="CW16" s="887"/>
      <c r="CX16" s="887"/>
      <c r="CY16" s="887"/>
      <c r="CZ16" s="887"/>
      <c r="DA16" s="887"/>
      <c r="DB16" s="887"/>
      <c r="DC16" s="887"/>
      <c r="DD16" s="887"/>
      <c r="DE16" s="887"/>
      <c r="DF16" s="887"/>
      <c r="DG16" s="887"/>
      <c r="DH16" s="887"/>
      <c r="DI16" s="887"/>
      <c r="DJ16" s="887"/>
      <c r="DK16" s="887"/>
      <c r="DL16" s="887"/>
      <c r="DM16" s="887"/>
      <c r="DN16" s="887"/>
      <c r="DO16" s="887"/>
      <c r="DP16" s="887"/>
      <c r="DQ16" s="887"/>
      <c r="DR16" s="887"/>
      <c r="DS16" s="887"/>
      <c r="DT16" s="887"/>
      <c r="DU16" s="887"/>
      <c r="DV16" s="887"/>
      <c r="DW16" s="887"/>
      <c r="DX16" s="887"/>
      <c r="DY16" s="887"/>
      <c r="DZ16" s="887"/>
      <c r="EA16" s="887"/>
      <c r="EB16" s="887"/>
      <c r="EC16" s="887"/>
      <c r="ED16" s="887"/>
      <c r="EE16" s="887"/>
      <c r="EF16" s="887"/>
      <c r="EG16" s="887"/>
      <c r="EH16" s="887"/>
      <c r="EI16" s="887"/>
      <c r="EJ16" s="887"/>
      <c r="EK16" s="887"/>
      <c r="EL16" s="887"/>
      <c r="EM16" s="887"/>
      <c r="EN16" s="887"/>
      <c r="EO16" s="887"/>
      <c r="EP16" s="887"/>
      <c r="EQ16" s="887"/>
      <c r="ER16" s="887"/>
      <c r="ES16" s="887"/>
      <c r="ET16" s="887"/>
      <c r="EU16" s="887"/>
      <c r="EV16" s="887"/>
      <c r="EW16" s="887"/>
      <c r="EX16" s="887"/>
      <c r="EY16" s="887"/>
      <c r="EZ16" s="887"/>
      <c r="FA16" s="887"/>
      <c r="FB16" s="887"/>
      <c r="FC16" s="887"/>
      <c r="FD16" s="887"/>
      <c r="FE16" s="887"/>
      <c r="FF16" s="887"/>
      <c r="FG16" s="887"/>
      <c r="FH16" s="887"/>
      <c r="FI16" s="887"/>
      <c r="FJ16" s="887"/>
      <c r="FK16" s="887"/>
      <c r="FL16" s="887"/>
      <c r="FM16" s="887"/>
      <c r="FN16" s="887"/>
      <c r="FO16" s="887"/>
      <c r="FP16" s="887"/>
      <c r="FQ16" s="887"/>
      <c r="FR16" s="887"/>
      <c r="FS16" s="887"/>
      <c r="FT16" s="887"/>
      <c r="FU16" s="887"/>
      <c r="FV16" s="887"/>
      <c r="FW16" s="887"/>
      <c r="FX16" s="887"/>
      <c r="FY16" s="887"/>
      <c r="FZ16" s="887"/>
      <c r="GA16" s="887"/>
      <c r="GB16" s="887"/>
      <c r="GC16" s="887"/>
      <c r="GD16" s="887"/>
      <c r="GE16" s="887"/>
      <c r="GF16" s="887"/>
      <c r="GG16" s="887"/>
      <c r="GH16" s="887"/>
      <c r="GI16" s="887"/>
      <c r="GJ16" s="887"/>
      <c r="GK16" s="887"/>
      <c r="GL16" s="887"/>
      <c r="GM16" s="887"/>
      <c r="GN16" s="887"/>
      <c r="GO16" s="887"/>
      <c r="GP16" s="887"/>
      <c r="GQ16" s="887"/>
      <c r="GR16" s="887"/>
      <c r="GS16" s="887"/>
      <c r="GT16" s="887"/>
      <c r="GU16" s="887"/>
      <c r="GV16" s="887"/>
      <c r="GW16" s="887"/>
      <c r="GX16" s="887"/>
      <c r="GY16" s="887"/>
      <c r="GZ16" s="887"/>
      <c r="HA16" s="887"/>
      <c r="HB16" s="887"/>
      <c r="HC16" s="887"/>
      <c r="HD16" s="887"/>
      <c r="HE16" s="887"/>
      <c r="HF16" s="887"/>
      <c r="HG16" s="887"/>
      <c r="HH16" s="887"/>
      <c r="HI16" s="887"/>
      <c r="HJ16" s="887"/>
      <c r="HK16" s="887"/>
      <c r="HL16" s="887"/>
      <c r="HM16" s="887"/>
      <c r="HN16" s="887"/>
      <c r="HO16" s="887"/>
      <c r="HP16" s="887"/>
      <c r="HQ16" s="887"/>
      <c r="HR16" s="887"/>
      <c r="HS16" s="887"/>
      <c r="HT16" s="887"/>
      <c r="HU16" s="887"/>
      <c r="HV16" s="887"/>
      <c r="HW16" s="887"/>
      <c r="HX16" s="887"/>
      <c r="HY16" s="887"/>
      <c r="HZ16" s="887"/>
      <c r="IA16" s="887"/>
      <c r="IB16" s="887"/>
      <c r="IC16" s="887"/>
      <c r="ID16" s="887"/>
      <c r="IE16" s="887"/>
      <c r="IF16" s="887"/>
      <c r="IG16" s="887"/>
      <c r="IH16" s="887"/>
      <c r="II16" s="887"/>
      <c r="IJ16" s="887"/>
      <c r="IK16" s="887"/>
      <c r="IL16" s="887"/>
      <c r="IM16" s="887"/>
      <c r="IN16" s="887"/>
      <c r="IO16" s="887"/>
      <c r="IP16" s="887"/>
      <c r="IQ16" s="887"/>
      <c r="IR16" s="887"/>
      <c r="IS16" s="887"/>
      <c r="IT16" s="887"/>
      <c r="IU16" s="887"/>
      <c r="IV16" s="887"/>
      <c r="IW16" s="887"/>
      <c r="IX16" s="887"/>
      <c r="IY16" s="887"/>
      <c r="IZ16" s="887"/>
      <c r="JA16" s="887"/>
      <c r="JB16" s="887"/>
      <c r="JC16" s="887"/>
      <c r="JD16" s="887"/>
      <c r="JE16" s="887"/>
      <c r="JF16" s="887"/>
      <c r="JG16" s="887"/>
      <c r="JH16" s="887"/>
      <c r="JI16" s="887"/>
      <c r="JJ16" s="887"/>
      <c r="JK16" s="888"/>
    </row>
    <row r="17" spans="1:271" s="615" customFormat="1" ht="14.25" customHeight="1">
      <c r="A17" s="1302" t="s">
        <v>208</v>
      </c>
      <c r="B17" s="557">
        <v>3</v>
      </c>
      <c r="C17" s="1303">
        <v>35930284</v>
      </c>
      <c r="D17" s="557"/>
      <c r="E17" s="557">
        <v>5</v>
      </c>
      <c r="F17" s="557">
        <v>1128960547</v>
      </c>
      <c r="G17" s="557"/>
      <c r="H17" s="557" t="s">
        <v>428</v>
      </c>
      <c r="I17" s="557" t="s">
        <v>428</v>
      </c>
      <c r="J17" s="557"/>
      <c r="K17" s="557">
        <v>7</v>
      </c>
      <c r="L17" s="557">
        <v>201136266</v>
      </c>
      <c r="M17" s="557"/>
      <c r="N17" s="557">
        <v>464</v>
      </c>
      <c r="O17" s="557">
        <v>25795319239</v>
      </c>
      <c r="P17" s="557"/>
      <c r="Q17" s="557">
        <v>101</v>
      </c>
      <c r="R17" s="557">
        <v>3123360737</v>
      </c>
      <c r="S17" s="557"/>
      <c r="T17" s="557">
        <v>56</v>
      </c>
      <c r="U17" s="557">
        <v>1661596065</v>
      </c>
      <c r="V17" s="557"/>
      <c r="W17" s="557">
        <v>15</v>
      </c>
      <c r="X17" s="557">
        <v>154652621</v>
      </c>
      <c r="Y17" s="557"/>
      <c r="Z17" s="557">
        <v>67</v>
      </c>
      <c r="AA17" s="557">
        <v>2819487380</v>
      </c>
      <c r="AB17" s="557"/>
      <c r="AC17" s="557">
        <v>55</v>
      </c>
      <c r="AD17" s="557">
        <v>6670909314</v>
      </c>
      <c r="AE17" s="557"/>
      <c r="AF17" s="557">
        <v>10</v>
      </c>
      <c r="AG17" s="557">
        <v>43025916</v>
      </c>
      <c r="AH17" s="557"/>
      <c r="AI17" s="557">
        <v>125</v>
      </c>
      <c r="AJ17" s="557">
        <v>5138609121</v>
      </c>
      <c r="AK17" s="557"/>
      <c r="AL17" s="557">
        <v>106</v>
      </c>
      <c r="AM17" s="557">
        <v>616157099</v>
      </c>
      <c r="AN17" s="557"/>
      <c r="AO17" s="557">
        <v>22</v>
      </c>
      <c r="AP17" s="557">
        <v>279695088</v>
      </c>
      <c r="AQ17" s="557"/>
      <c r="AR17" s="1304">
        <v>4</v>
      </c>
      <c r="AS17" s="557">
        <v>12569440</v>
      </c>
      <c r="AT17" s="557"/>
      <c r="AU17" s="557">
        <v>3</v>
      </c>
      <c r="AV17" s="557">
        <v>1430091</v>
      </c>
      <c r="AW17" s="557"/>
      <c r="AX17" s="557">
        <v>4</v>
      </c>
      <c r="AY17" s="1305">
        <v>10301129</v>
      </c>
      <c r="AZ17" s="1305"/>
      <c r="BA17" s="1305">
        <v>6</v>
      </c>
      <c r="BB17" s="1305">
        <v>91221625</v>
      </c>
      <c r="BC17" s="1305"/>
      <c r="BD17" s="557">
        <v>4</v>
      </c>
      <c r="BE17" s="557">
        <v>28632695</v>
      </c>
      <c r="BF17" s="557"/>
      <c r="BG17" s="1311" t="s">
        <v>428</v>
      </c>
      <c r="BH17" s="557" t="s">
        <v>428</v>
      </c>
      <c r="BI17" s="557"/>
      <c r="BJ17" s="1306">
        <v>1058</v>
      </c>
      <c r="BK17" s="1306">
        <v>47814993843</v>
      </c>
      <c r="BL17" s="1307"/>
      <c r="BM17" s="1307"/>
      <c r="BN17" s="1307"/>
      <c r="BO17" s="1307"/>
      <c r="BP17" s="1307"/>
      <c r="BQ17" s="1307"/>
      <c r="BR17" s="1307"/>
      <c r="BS17" s="1307"/>
      <c r="BT17" s="1307"/>
      <c r="BU17" s="1307"/>
      <c r="BV17" s="1307"/>
      <c r="BW17" s="1307"/>
      <c r="BX17" s="1308"/>
      <c r="BY17" s="1307"/>
      <c r="BZ17" s="1307"/>
      <c r="CA17" s="1309"/>
      <c r="CB17" s="1309"/>
      <c r="CC17" s="1309"/>
      <c r="CD17" s="1309"/>
      <c r="CE17" s="1309"/>
      <c r="CF17" s="1309"/>
      <c r="CG17" s="1309"/>
      <c r="CH17" s="1309"/>
      <c r="CI17" s="1309"/>
      <c r="CJ17" s="1309"/>
      <c r="CK17" s="1309"/>
      <c r="CL17" s="1309"/>
      <c r="CM17" s="1309"/>
      <c r="CN17" s="1309"/>
      <c r="CO17" s="1309"/>
      <c r="CP17" s="1309"/>
      <c r="CQ17" s="1309"/>
      <c r="CR17" s="1309"/>
      <c r="CS17" s="1309"/>
      <c r="CT17" s="1309"/>
      <c r="CU17" s="1309"/>
      <c r="CV17" s="1309"/>
      <c r="CW17" s="1309"/>
      <c r="CX17" s="1309"/>
      <c r="CY17" s="1309"/>
      <c r="CZ17" s="1309"/>
      <c r="DA17" s="1309"/>
      <c r="DB17" s="1309"/>
      <c r="DC17" s="1309"/>
      <c r="DD17" s="1309"/>
      <c r="DE17" s="1309"/>
      <c r="DF17" s="1309"/>
      <c r="DG17" s="1309"/>
      <c r="DH17" s="1309"/>
      <c r="DI17" s="1309"/>
      <c r="DJ17" s="1309"/>
      <c r="DK17" s="1309"/>
      <c r="DL17" s="1309"/>
      <c r="DM17" s="1309"/>
      <c r="DN17" s="1309"/>
      <c r="DO17" s="1309"/>
      <c r="DP17" s="1309"/>
      <c r="DQ17" s="1309"/>
      <c r="DR17" s="1309"/>
      <c r="DS17" s="1309"/>
      <c r="DT17" s="1309"/>
      <c r="DU17" s="1309"/>
      <c r="DV17" s="1309"/>
      <c r="DW17" s="1309"/>
      <c r="DX17" s="1309"/>
      <c r="DY17" s="1309"/>
      <c r="DZ17" s="1309"/>
      <c r="EA17" s="1309"/>
      <c r="EB17" s="1309"/>
      <c r="EC17" s="1309"/>
      <c r="ED17" s="1309"/>
      <c r="EE17" s="1309"/>
      <c r="EF17" s="1309"/>
      <c r="EG17" s="1309"/>
      <c r="EH17" s="1309"/>
      <c r="EI17" s="1309"/>
      <c r="EJ17" s="1309"/>
      <c r="EK17" s="1309"/>
      <c r="EL17" s="1309"/>
      <c r="EM17" s="1309"/>
      <c r="EN17" s="1309"/>
      <c r="EO17" s="1309"/>
      <c r="EP17" s="1309"/>
      <c r="EQ17" s="1309"/>
      <c r="ER17" s="1309"/>
      <c r="ES17" s="1309"/>
      <c r="ET17" s="1309"/>
      <c r="EU17" s="1309"/>
      <c r="EV17" s="1309"/>
      <c r="EW17" s="1309"/>
      <c r="EX17" s="1309"/>
      <c r="EY17" s="1309"/>
      <c r="EZ17" s="1309"/>
      <c r="FA17" s="1309"/>
      <c r="FB17" s="1309"/>
      <c r="FC17" s="1309"/>
      <c r="FD17" s="1309"/>
      <c r="FE17" s="1309"/>
      <c r="FF17" s="1309"/>
      <c r="FG17" s="1309"/>
      <c r="FH17" s="1309"/>
      <c r="FI17" s="1309"/>
      <c r="FJ17" s="1309"/>
      <c r="FK17" s="1309"/>
      <c r="FL17" s="1309"/>
      <c r="FM17" s="1309"/>
      <c r="FN17" s="1309"/>
      <c r="FO17" s="1309"/>
      <c r="FP17" s="1309"/>
      <c r="FQ17" s="1309"/>
      <c r="FR17" s="1309"/>
      <c r="FS17" s="1309"/>
      <c r="FT17" s="1309"/>
      <c r="FU17" s="1309"/>
      <c r="FV17" s="1309"/>
      <c r="FW17" s="1309"/>
      <c r="FX17" s="1309"/>
      <c r="FY17" s="1309"/>
      <c r="FZ17" s="1309"/>
      <c r="GA17" s="1309"/>
      <c r="GB17" s="1309"/>
      <c r="GC17" s="1309"/>
      <c r="GD17" s="1309"/>
      <c r="GE17" s="1309"/>
      <c r="GF17" s="1309"/>
      <c r="GG17" s="1309"/>
      <c r="GH17" s="1309"/>
      <c r="GI17" s="1309"/>
      <c r="GJ17" s="1309"/>
      <c r="GK17" s="1309"/>
      <c r="GL17" s="1309"/>
      <c r="GM17" s="1309"/>
      <c r="GN17" s="1309"/>
      <c r="GO17" s="1309"/>
      <c r="GP17" s="1309"/>
      <c r="GQ17" s="1309"/>
      <c r="GR17" s="1309"/>
      <c r="GS17" s="1309"/>
      <c r="GT17" s="1309"/>
      <c r="GU17" s="1309"/>
      <c r="GV17" s="1309"/>
      <c r="GW17" s="1309"/>
      <c r="GX17" s="1309"/>
      <c r="GY17" s="1309"/>
      <c r="GZ17" s="1309"/>
      <c r="HA17" s="1309"/>
      <c r="HB17" s="1309"/>
      <c r="HC17" s="1309"/>
      <c r="HD17" s="1309"/>
      <c r="HE17" s="1309"/>
      <c r="HF17" s="1309"/>
      <c r="HG17" s="1309"/>
      <c r="HH17" s="1309"/>
      <c r="HI17" s="1309"/>
      <c r="HJ17" s="1309"/>
      <c r="HK17" s="1309"/>
      <c r="HL17" s="1309"/>
      <c r="HM17" s="1309"/>
      <c r="HN17" s="1309"/>
      <c r="HO17" s="1309"/>
      <c r="HP17" s="1309"/>
      <c r="HQ17" s="1309"/>
      <c r="HR17" s="1309"/>
      <c r="HS17" s="1309"/>
      <c r="HT17" s="1309"/>
      <c r="HU17" s="1309"/>
      <c r="HV17" s="1309"/>
      <c r="HW17" s="1309"/>
      <c r="HX17" s="1309"/>
      <c r="HY17" s="1309"/>
      <c r="HZ17" s="1309"/>
      <c r="IA17" s="1309"/>
      <c r="IB17" s="1309"/>
      <c r="IC17" s="1309"/>
      <c r="ID17" s="1309"/>
      <c r="IE17" s="1309"/>
      <c r="IF17" s="1309"/>
      <c r="IG17" s="1309"/>
      <c r="IH17" s="1309"/>
      <c r="II17" s="1309"/>
      <c r="IJ17" s="1309"/>
      <c r="IK17" s="1309"/>
      <c r="IL17" s="1309"/>
      <c r="IM17" s="1309"/>
      <c r="IN17" s="1309"/>
      <c r="IO17" s="1309"/>
      <c r="IP17" s="1309"/>
      <c r="IQ17" s="1309"/>
      <c r="IR17" s="1309"/>
      <c r="IS17" s="1309"/>
      <c r="IT17" s="1309"/>
      <c r="IU17" s="1309"/>
      <c r="IV17" s="1309"/>
      <c r="IW17" s="1309"/>
      <c r="IX17" s="1309"/>
      <c r="IY17" s="1309"/>
      <c r="IZ17" s="1309"/>
      <c r="JA17" s="1309"/>
      <c r="JB17" s="1309"/>
      <c r="JC17" s="1309"/>
      <c r="JD17" s="1309"/>
      <c r="JE17" s="1309"/>
      <c r="JF17" s="1309"/>
      <c r="JG17" s="1309"/>
      <c r="JH17" s="1309"/>
      <c r="JI17" s="1309"/>
      <c r="JJ17" s="1309"/>
      <c r="JK17" s="1310"/>
    </row>
    <row r="18" spans="1:271" s="875" customFormat="1" ht="14.25" customHeight="1">
      <c r="A18" s="968" t="s">
        <v>209</v>
      </c>
      <c r="B18" s="1165">
        <v>167</v>
      </c>
      <c r="C18" s="1170">
        <v>37928590</v>
      </c>
      <c r="D18" s="1165"/>
      <c r="E18" s="1165">
        <v>69</v>
      </c>
      <c r="F18" s="1165">
        <v>2342970755</v>
      </c>
      <c r="G18" s="1165"/>
      <c r="H18" s="1165">
        <v>56</v>
      </c>
      <c r="I18" s="1165">
        <v>1777719641</v>
      </c>
      <c r="J18" s="1165"/>
      <c r="K18" s="1165">
        <v>1573</v>
      </c>
      <c r="L18" s="1165">
        <v>1065266002</v>
      </c>
      <c r="M18" s="1165"/>
      <c r="N18" s="1165">
        <v>1819</v>
      </c>
      <c r="O18" s="1165">
        <v>29182648913</v>
      </c>
      <c r="P18" s="1165"/>
      <c r="Q18" s="1165">
        <v>2219</v>
      </c>
      <c r="R18" s="1165">
        <v>6311998781</v>
      </c>
      <c r="S18" s="1165"/>
      <c r="T18" s="1165">
        <v>1896</v>
      </c>
      <c r="U18" s="1165">
        <v>2627790233</v>
      </c>
      <c r="V18" s="1165"/>
      <c r="W18" s="1165">
        <v>928</v>
      </c>
      <c r="X18" s="1165">
        <v>18064798868</v>
      </c>
      <c r="Y18" s="1165"/>
      <c r="Z18" s="1165">
        <v>706</v>
      </c>
      <c r="AA18" s="1165">
        <v>8373255852</v>
      </c>
      <c r="AB18" s="1165"/>
      <c r="AC18" s="1165">
        <v>1123</v>
      </c>
      <c r="AD18" s="1165">
        <v>13527968835</v>
      </c>
      <c r="AE18" s="1165"/>
      <c r="AF18" s="1165">
        <v>4128</v>
      </c>
      <c r="AG18" s="1165">
        <v>5315201457</v>
      </c>
      <c r="AH18" s="1165"/>
      <c r="AI18" s="1165">
        <v>2763</v>
      </c>
      <c r="AJ18" s="1165">
        <v>5943507885</v>
      </c>
      <c r="AK18" s="1165"/>
      <c r="AL18" s="1165">
        <v>405</v>
      </c>
      <c r="AM18" s="1165">
        <v>9967700256</v>
      </c>
      <c r="AN18" s="1165"/>
      <c r="AO18" s="1165">
        <v>695</v>
      </c>
      <c r="AP18" s="1165">
        <v>1832943486</v>
      </c>
      <c r="AQ18" s="877"/>
      <c r="AR18" s="1163">
        <v>135</v>
      </c>
      <c r="AS18" s="1165">
        <v>37383727</v>
      </c>
      <c r="AT18" s="1165"/>
      <c r="AU18" s="1165">
        <v>663</v>
      </c>
      <c r="AV18" s="1165">
        <v>372622306</v>
      </c>
      <c r="AW18" s="1165"/>
      <c r="AX18" s="1165">
        <v>523</v>
      </c>
      <c r="AY18" s="1167">
        <v>194083501</v>
      </c>
      <c r="AZ18" s="1167"/>
      <c r="BA18" s="1167">
        <v>772</v>
      </c>
      <c r="BB18" s="1167">
        <v>233920017</v>
      </c>
      <c r="BC18" s="1167"/>
      <c r="BD18" s="1165">
        <v>1694</v>
      </c>
      <c r="BE18" s="1165">
        <v>151048930</v>
      </c>
      <c r="BF18" s="1165"/>
      <c r="BG18" s="1166">
        <v>0</v>
      </c>
      <c r="BH18" s="877">
        <v>0</v>
      </c>
      <c r="BI18" s="877"/>
      <c r="BJ18" s="862">
        <v>22334</v>
      </c>
      <c r="BK18" s="862">
        <v>107360758035</v>
      </c>
      <c r="BL18" s="891"/>
      <c r="BM18" s="891"/>
      <c r="BN18" s="891"/>
      <c r="BO18" s="891"/>
      <c r="BP18" s="891"/>
      <c r="BQ18" s="891"/>
      <c r="BR18" s="891"/>
      <c r="BS18" s="891"/>
      <c r="BT18" s="891"/>
      <c r="BU18" s="891"/>
      <c r="BV18" s="891"/>
      <c r="BW18" s="891"/>
      <c r="BX18" s="882"/>
      <c r="BY18" s="891"/>
      <c r="BZ18" s="891"/>
      <c r="CA18" s="887"/>
      <c r="CB18" s="887"/>
      <c r="CC18" s="887"/>
      <c r="CD18" s="887"/>
      <c r="CE18" s="887"/>
      <c r="CF18" s="887"/>
      <c r="CG18" s="887"/>
      <c r="CH18" s="887"/>
      <c r="CI18" s="887"/>
      <c r="CJ18" s="887"/>
      <c r="CK18" s="887"/>
      <c r="CL18" s="887"/>
      <c r="CM18" s="887"/>
      <c r="CN18" s="887"/>
      <c r="CO18" s="887"/>
      <c r="CP18" s="887"/>
      <c r="CQ18" s="887"/>
      <c r="CR18" s="887"/>
      <c r="CS18" s="887"/>
      <c r="CT18" s="887"/>
      <c r="CU18" s="887"/>
      <c r="CV18" s="887"/>
      <c r="CW18" s="887"/>
      <c r="CX18" s="887"/>
      <c r="CY18" s="887"/>
      <c r="CZ18" s="887"/>
      <c r="DA18" s="887"/>
      <c r="DB18" s="887"/>
      <c r="DC18" s="887"/>
      <c r="DD18" s="887"/>
      <c r="DE18" s="887"/>
      <c r="DF18" s="887"/>
      <c r="DG18" s="887"/>
      <c r="DH18" s="887"/>
      <c r="DI18" s="887"/>
      <c r="DJ18" s="887"/>
      <c r="DK18" s="887"/>
      <c r="DL18" s="887"/>
      <c r="DM18" s="887"/>
      <c r="DN18" s="887"/>
      <c r="DO18" s="887"/>
      <c r="DP18" s="887"/>
      <c r="DQ18" s="887"/>
      <c r="DR18" s="887"/>
      <c r="DS18" s="887"/>
      <c r="DT18" s="887"/>
      <c r="DU18" s="887"/>
      <c r="DV18" s="887"/>
      <c r="DW18" s="887"/>
      <c r="DX18" s="887"/>
      <c r="DY18" s="887"/>
      <c r="DZ18" s="887"/>
      <c r="EA18" s="887"/>
      <c r="EB18" s="887"/>
      <c r="EC18" s="887"/>
      <c r="ED18" s="887"/>
      <c r="EE18" s="887"/>
      <c r="EF18" s="887"/>
      <c r="EG18" s="887"/>
      <c r="EH18" s="887"/>
      <c r="EI18" s="887"/>
      <c r="EJ18" s="887"/>
      <c r="EK18" s="887"/>
      <c r="EL18" s="887"/>
      <c r="EM18" s="887"/>
      <c r="EN18" s="887"/>
      <c r="EO18" s="887"/>
      <c r="EP18" s="887"/>
      <c r="EQ18" s="887"/>
      <c r="ER18" s="887"/>
      <c r="ES18" s="887"/>
      <c r="ET18" s="887"/>
      <c r="EU18" s="887"/>
      <c r="EV18" s="887"/>
      <c r="EW18" s="887"/>
      <c r="EX18" s="887"/>
      <c r="EY18" s="887"/>
      <c r="EZ18" s="887"/>
      <c r="FA18" s="887"/>
      <c r="FB18" s="887"/>
      <c r="FC18" s="887"/>
      <c r="FD18" s="887"/>
      <c r="FE18" s="887"/>
      <c r="FF18" s="887"/>
      <c r="FG18" s="887"/>
      <c r="FH18" s="887"/>
      <c r="FI18" s="887"/>
      <c r="FJ18" s="887"/>
      <c r="FK18" s="887"/>
      <c r="FL18" s="887"/>
      <c r="FM18" s="887"/>
      <c r="FN18" s="887"/>
      <c r="FO18" s="887"/>
      <c r="FP18" s="887"/>
      <c r="FQ18" s="887"/>
      <c r="FR18" s="887"/>
      <c r="FS18" s="887"/>
      <c r="FT18" s="887"/>
      <c r="FU18" s="887"/>
      <c r="FV18" s="887"/>
      <c r="FW18" s="887"/>
      <c r="FX18" s="887"/>
      <c r="FY18" s="887"/>
      <c r="FZ18" s="887"/>
      <c r="GA18" s="887"/>
      <c r="GB18" s="887"/>
      <c r="GC18" s="887"/>
      <c r="GD18" s="887"/>
      <c r="GE18" s="887"/>
      <c r="GF18" s="887"/>
      <c r="GG18" s="887"/>
      <c r="GH18" s="887"/>
      <c r="GI18" s="887"/>
      <c r="GJ18" s="887"/>
      <c r="GK18" s="887"/>
      <c r="GL18" s="887"/>
      <c r="GM18" s="887"/>
      <c r="GN18" s="887"/>
      <c r="GO18" s="887"/>
      <c r="GP18" s="887"/>
      <c r="GQ18" s="887"/>
      <c r="GR18" s="887"/>
      <c r="GS18" s="887"/>
      <c r="GT18" s="887"/>
      <c r="GU18" s="887"/>
      <c r="GV18" s="887"/>
      <c r="GW18" s="887"/>
      <c r="GX18" s="887"/>
      <c r="GY18" s="887"/>
      <c r="GZ18" s="887"/>
      <c r="HA18" s="887"/>
      <c r="HB18" s="887"/>
      <c r="HC18" s="887"/>
      <c r="HD18" s="887"/>
      <c r="HE18" s="887"/>
      <c r="HF18" s="887"/>
      <c r="HG18" s="887"/>
      <c r="HH18" s="887"/>
      <c r="HI18" s="887"/>
      <c r="HJ18" s="887"/>
      <c r="HK18" s="887"/>
      <c r="HL18" s="887"/>
      <c r="HM18" s="887"/>
      <c r="HN18" s="887"/>
      <c r="HO18" s="887"/>
      <c r="HP18" s="887"/>
      <c r="HQ18" s="887"/>
      <c r="HR18" s="887"/>
      <c r="HS18" s="887"/>
      <c r="HT18" s="887"/>
      <c r="HU18" s="887"/>
      <c r="HV18" s="887"/>
      <c r="HW18" s="887"/>
      <c r="HX18" s="887"/>
      <c r="HY18" s="887"/>
      <c r="HZ18" s="887"/>
      <c r="IA18" s="887"/>
      <c r="IB18" s="887"/>
      <c r="IC18" s="887"/>
      <c r="ID18" s="887"/>
      <c r="IE18" s="887"/>
      <c r="IF18" s="887"/>
      <c r="IG18" s="887"/>
      <c r="IH18" s="887"/>
      <c r="II18" s="887"/>
      <c r="IJ18" s="887"/>
      <c r="IK18" s="887"/>
      <c r="IL18" s="887"/>
      <c r="IM18" s="887"/>
      <c r="IN18" s="887"/>
      <c r="IO18" s="887"/>
      <c r="IP18" s="887"/>
      <c r="IQ18" s="887"/>
      <c r="IR18" s="887"/>
      <c r="IS18" s="887"/>
      <c r="IT18" s="887"/>
      <c r="IU18" s="887"/>
      <c r="IV18" s="887"/>
      <c r="IW18" s="887"/>
      <c r="IX18" s="887"/>
      <c r="IY18" s="887"/>
      <c r="IZ18" s="887"/>
      <c r="JA18" s="887"/>
      <c r="JB18" s="887"/>
      <c r="JC18" s="887"/>
      <c r="JD18" s="887"/>
      <c r="JE18" s="887"/>
      <c r="JF18" s="887"/>
      <c r="JG18" s="887"/>
      <c r="JH18" s="887"/>
      <c r="JI18" s="887"/>
      <c r="JJ18" s="887"/>
      <c r="JK18" s="888"/>
    </row>
    <row r="19" spans="1:271" s="875" customFormat="1" ht="14.25" customHeight="1">
      <c r="A19" s="968" t="s">
        <v>210</v>
      </c>
      <c r="B19" s="1165">
        <v>215</v>
      </c>
      <c r="C19" s="1170">
        <v>128596899</v>
      </c>
      <c r="D19" s="1165"/>
      <c r="E19" s="1165">
        <v>109</v>
      </c>
      <c r="F19" s="1165">
        <v>3368142620</v>
      </c>
      <c r="G19" s="1165"/>
      <c r="H19" s="1165">
        <v>96</v>
      </c>
      <c r="I19" s="1165">
        <v>8772183513</v>
      </c>
      <c r="J19" s="1165"/>
      <c r="K19" s="1165">
        <v>1958</v>
      </c>
      <c r="L19" s="1165">
        <v>911317298</v>
      </c>
      <c r="M19" s="1165"/>
      <c r="N19" s="1165">
        <v>4126</v>
      </c>
      <c r="O19" s="1165">
        <v>56956172387</v>
      </c>
      <c r="P19" s="1165"/>
      <c r="Q19" s="1165">
        <v>3267</v>
      </c>
      <c r="R19" s="1165">
        <v>28429426724</v>
      </c>
      <c r="S19" s="1165"/>
      <c r="T19" s="1165">
        <v>1861</v>
      </c>
      <c r="U19" s="1165">
        <v>15341971585</v>
      </c>
      <c r="V19" s="1165"/>
      <c r="W19" s="1165">
        <v>1189</v>
      </c>
      <c r="X19" s="1165">
        <v>5955105149</v>
      </c>
      <c r="Y19" s="1165"/>
      <c r="Z19" s="1165">
        <v>1175</v>
      </c>
      <c r="AA19" s="1165">
        <v>22102579483</v>
      </c>
      <c r="AB19" s="1165"/>
      <c r="AC19" s="1165">
        <v>1337</v>
      </c>
      <c r="AD19" s="1165">
        <v>7242258067</v>
      </c>
      <c r="AE19" s="1165"/>
      <c r="AF19" s="1165">
        <v>2510</v>
      </c>
      <c r="AG19" s="1165">
        <v>15163505431</v>
      </c>
      <c r="AH19" s="1165"/>
      <c r="AI19" s="1165">
        <v>4110</v>
      </c>
      <c r="AJ19" s="1165">
        <v>7289402098</v>
      </c>
      <c r="AK19" s="1165"/>
      <c r="AL19" s="1165">
        <v>779</v>
      </c>
      <c r="AM19" s="1165">
        <v>9190887415</v>
      </c>
      <c r="AN19" s="1165"/>
      <c r="AO19" s="1165">
        <v>865</v>
      </c>
      <c r="AP19" s="1165">
        <v>1489226281</v>
      </c>
      <c r="AQ19" s="877"/>
      <c r="AR19" s="1163">
        <v>179</v>
      </c>
      <c r="AS19" s="1165">
        <v>514279891</v>
      </c>
      <c r="AT19" s="1165"/>
      <c r="AU19" s="1165">
        <v>615</v>
      </c>
      <c r="AV19" s="1165">
        <v>636558487</v>
      </c>
      <c r="AW19" s="1165"/>
      <c r="AX19" s="1165">
        <v>510</v>
      </c>
      <c r="AY19" s="1167">
        <v>1008409111</v>
      </c>
      <c r="AZ19" s="1167"/>
      <c r="BA19" s="1167">
        <v>590</v>
      </c>
      <c r="BB19" s="1167">
        <v>1403241242</v>
      </c>
      <c r="BC19" s="1167"/>
      <c r="BD19" s="1165">
        <v>1077</v>
      </c>
      <c r="BE19" s="1165">
        <v>424924259</v>
      </c>
      <c r="BF19" s="1165"/>
      <c r="BG19" s="1166">
        <v>0</v>
      </c>
      <c r="BH19" s="877">
        <v>0</v>
      </c>
      <c r="BI19" s="877"/>
      <c r="BJ19" s="862">
        <v>26568</v>
      </c>
      <c r="BK19" s="862">
        <v>186328187940</v>
      </c>
      <c r="BL19" s="891"/>
      <c r="BM19" s="891"/>
      <c r="BN19" s="891"/>
      <c r="BO19" s="891"/>
      <c r="BP19" s="891"/>
      <c r="BQ19" s="891"/>
      <c r="BR19" s="891"/>
      <c r="BS19" s="891"/>
      <c r="BT19" s="891"/>
      <c r="BU19" s="891"/>
      <c r="BV19" s="891"/>
      <c r="BW19" s="891"/>
      <c r="BX19" s="882"/>
      <c r="BY19" s="891"/>
      <c r="BZ19" s="891"/>
      <c r="CA19" s="887"/>
      <c r="CB19" s="887"/>
      <c r="CC19" s="887"/>
      <c r="CD19" s="887"/>
      <c r="CE19" s="887"/>
      <c r="CF19" s="887"/>
      <c r="CG19" s="887"/>
      <c r="CH19" s="887"/>
      <c r="CI19" s="887"/>
      <c r="CJ19" s="887"/>
      <c r="CK19" s="887"/>
      <c r="CL19" s="887"/>
      <c r="CM19" s="887"/>
      <c r="CN19" s="887"/>
      <c r="CO19" s="887"/>
      <c r="CP19" s="887"/>
      <c r="CQ19" s="887"/>
      <c r="CR19" s="887"/>
      <c r="CS19" s="887"/>
      <c r="CT19" s="887"/>
      <c r="CU19" s="887"/>
      <c r="CV19" s="887"/>
      <c r="CW19" s="887"/>
      <c r="CX19" s="887"/>
      <c r="CY19" s="887"/>
      <c r="CZ19" s="887"/>
      <c r="DA19" s="887"/>
      <c r="DB19" s="887"/>
      <c r="DC19" s="887"/>
      <c r="DD19" s="887"/>
      <c r="DE19" s="887"/>
      <c r="DF19" s="887"/>
      <c r="DG19" s="887"/>
      <c r="DH19" s="887"/>
      <c r="DI19" s="887"/>
      <c r="DJ19" s="887"/>
      <c r="DK19" s="887"/>
      <c r="DL19" s="887"/>
      <c r="DM19" s="887"/>
      <c r="DN19" s="887"/>
      <c r="DO19" s="887"/>
      <c r="DP19" s="887"/>
      <c r="DQ19" s="887"/>
      <c r="DR19" s="887"/>
      <c r="DS19" s="887"/>
      <c r="DT19" s="887"/>
      <c r="DU19" s="887"/>
      <c r="DV19" s="887"/>
      <c r="DW19" s="887"/>
      <c r="DX19" s="887"/>
      <c r="DY19" s="887"/>
      <c r="DZ19" s="887"/>
      <c r="EA19" s="887"/>
      <c r="EB19" s="887"/>
      <c r="EC19" s="887"/>
      <c r="ED19" s="887"/>
      <c r="EE19" s="887"/>
      <c r="EF19" s="887"/>
      <c r="EG19" s="887"/>
      <c r="EH19" s="887"/>
      <c r="EI19" s="887"/>
      <c r="EJ19" s="887"/>
      <c r="EK19" s="887"/>
      <c r="EL19" s="887"/>
      <c r="EM19" s="887"/>
      <c r="EN19" s="887"/>
      <c r="EO19" s="887"/>
      <c r="EP19" s="887"/>
      <c r="EQ19" s="887"/>
      <c r="ER19" s="887"/>
      <c r="ES19" s="887"/>
      <c r="ET19" s="887"/>
      <c r="EU19" s="887"/>
      <c r="EV19" s="887"/>
      <c r="EW19" s="887"/>
      <c r="EX19" s="887"/>
      <c r="EY19" s="887"/>
      <c r="EZ19" s="887"/>
      <c r="FA19" s="887"/>
      <c r="FB19" s="887"/>
      <c r="FC19" s="887"/>
      <c r="FD19" s="887"/>
      <c r="FE19" s="887"/>
      <c r="FF19" s="887"/>
      <c r="FG19" s="887"/>
      <c r="FH19" s="887"/>
      <c r="FI19" s="887"/>
      <c r="FJ19" s="887"/>
      <c r="FK19" s="887"/>
      <c r="FL19" s="887"/>
      <c r="FM19" s="887"/>
      <c r="FN19" s="887"/>
      <c r="FO19" s="887"/>
      <c r="FP19" s="887"/>
      <c r="FQ19" s="887"/>
      <c r="FR19" s="887"/>
      <c r="FS19" s="887"/>
      <c r="FT19" s="887"/>
      <c r="FU19" s="887"/>
      <c r="FV19" s="887"/>
      <c r="FW19" s="887"/>
      <c r="FX19" s="887"/>
      <c r="FY19" s="887"/>
      <c r="FZ19" s="887"/>
      <c r="GA19" s="887"/>
      <c r="GB19" s="887"/>
      <c r="GC19" s="887"/>
      <c r="GD19" s="887"/>
      <c r="GE19" s="887"/>
      <c r="GF19" s="887"/>
      <c r="GG19" s="887"/>
      <c r="GH19" s="887"/>
      <c r="GI19" s="887"/>
      <c r="GJ19" s="887"/>
      <c r="GK19" s="887"/>
      <c r="GL19" s="887"/>
      <c r="GM19" s="887"/>
      <c r="GN19" s="887"/>
      <c r="GO19" s="887"/>
      <c r="GP19" s="887"/>
      <c r="GQ19" s="887"/>
      <c r="GR19" s="887"/>
      <c r="GS19" s="887"/>
      <c r="GT19" s="887"/>
      <c r="GU19" s="887"/>
      <c r="GV19" s="887"/>
      <c r="GW19" s="887"/>
      <c r="GX19" s="887"/>
      <c r="GY19" s="887"/>
      <c r="GZ19" s="887"/>
      <c r="HA19" s="887"/>
      <c r="HB19" s="887"/>
      <c r="HC19" s="887"/>
      <c r="HD19" s="887"/>
      <c r="HE19" s="887"/>
      <c r="HF19" s="887"/>
      <c r="HG19" s="887"/>
      <c r="HH19" s="887"/>
      <c r="HI19" s="887"/>
      <c r="HJ19" s="887"/>
      <c r="HK19" s="887"/>
      <c r="HL19" s="887"/>
      <c r="HM19" s="887"/>
      <c r="HN19" s="887"/>
      <c r="HO19" s="887"/>
      <c r="HP19" s="887"/>
      <c r="HQ19" s="887"/>
      <c r="HR19" s="887"/>
      <c r="HS19" s="887"/>
      <c r="HT19" s="887"/>
      <c r="HU19" s="887"/>
      <c r="HV19" s="887"/>
      <c r="HW19" s="887"/>
      <c r="HX19" s="887"/>
      <c r="HY19" s="887"/>
      <c r="HZ19" s="887"/>
      <c r="IA19" s="887"/>
      <c r="IB19" s="887"/>
      <c r="IC19" s="887"/>
      <c r="ID19" s="887"/>
      <c r="IE19" s="887"/>
      <c r="IF19" s="887"/>
      <c r="IG19" s="887"/>
      <c r="IH19" s="887"/>
      <c r="II19" s="887"/>
      <c r="IJ19" s="887"/>
      <c r="IK19" s="887"/>
      <c r="IL19" s="887"/>
      <c r="IM19" s="887"/>
      <c r="IN19" s="887"/>
      <c r="IO19" s="887"/>
      <c r="IP19" s="887"/>
      <c r="IQ19" s="887"/>
      <c r="IR19" s="887"/>
      <c r="IS19" s="887"/>
      <c r="IT19" s="887"/>
      <c r="IU19" s="887"/>
      <c r="IV19" s="887"/>
      <c r="IW19" s="887"/>
      <c r="IX19" s="887"/>
      <c r="IY19" s="887"/>
      <c r="IZ19" s="887"/>
      <c r="JA19" s="887"/>
      <c r="JB19" s="887"/>
      <c r="JC19" s="887"/>
      <c r="JD19" s="887"/>
      <c r="JE19" s="887"/>
      <c r="JF19" s="887"/>
      <c r="JG19" s="887"/>
      <c r="JH19" s="887"/>
      <c r="JI19" s="887"/>
      <c r="JJ19" s="887"/>
      <c r="JK19" s="888"/>
    </row>
    <row r="20" spans="1:271" s="875" customFormat="1" ht="14.25" customHeight="1">
      <c r="A20" s="968" t="s">
        <v>211</v>
      </c>
      <c r="B20" s="1165">
        <v>56</v>
      </c>
      <c r="C20" s="1170">
        <v>124906000</v>
      </c>
      <c r="D20" s="1165"/>
      <c r="E20" s="1165">
        <v>26</v>
      </c>
      <c r="F20" s="1165">
        <v>59991131</v>
      </c>
      <c r="G20" s="1165"/>
      <c r="H20" s="1165">
        <v>24</v>
      </c>
      <c r="I20" s="1165">
        <v>2038645519</v>
      </c>
      <c r="J20" s="1165"/>
      <c r="K20" s="1165">
        <v>316</v>
      </c>
      <c r="L20" s="1165">
        <v>78421282</v>
      </c>
      <c r="M20" s="1165"/>
      <c r="N20" s="1165">
        <v>915</v>
      </c>
      <c r="O20" s="1165">
        <v>7262118530</v>
      </c>
      <c r="P20" s="1165"/>
      <c r="Q20" s="1165">
        <v>492</v>
      </c>
      <c r="R20" s="1165">
        <v>1603755899</v>
      </c>
      <c r="S20" s="1165"/>
      <c r="T20" s="1165">
        <v>381</v>
      </c>
      <c r="U20" s="1165">
        <v>1604385032</v>
      </c>
      <c r="V20" s="1165"/>
      <c r="W20" s="1165">
        <v>240</v>
      </c>
      <c r="X20" s="1165">
        <v>538347621</v>
      </c>
      <c r="Y20" s="1165"/>
      <c r="Z20" s="1165">
        <v>234</v>
      </c>
      <c r="AA20" s="1165">
        <v>5651734979</v>
      </c>
      <c r="AB20" s="1165"/>
      <c r="AC20" s="1165">
        <v>694</v>
      </c>
      <c r="AD20" s="1165">
        <v>12827890175</v>
      </c>
      <c r="AE20" s="1165"/>
      <c r="AF20" s="1165">
        <v>909</v>
      </c>
      <c r="AG20" s="1165">
        <v>6161811624</v>
      </c>
      <c r="AH20" s="1165"/>
      <c r="AI20" s="1165">
        <v>891</v>
      </c>
      <c r="AJ20" s="1165">
        <v>12709735888</v>
      </c>
      <c r="AK20" s="1165"/>
      <c r="AL20" s="1165">
        <v>355</v>
      </c>
      <c r="AM20" s="1165">
        <v>1750687178</v>
      </c>
      <c r="AN20" s="1165"/>
      <c r="AO20" s="1165">
        <v>215</v>
      </c>
      <c r="AP20" s="1165">
        <v>498433819</v>
      </c>
      <c r="AQ20" s="877"/>
      <c r="AR20" s="1163">
        <v>37</v>
      </c>
      <c r="AS20" s="1165">
        <v>11339176</v>
      </c>
      <c r="AT20" s="1165"/>
      <c r="AU20" s="1165">
        <v>103</v>
      </c>
      <c r="AV20" s="1165">
        <v>43634296</v>
      </c>
      <c r="AW20" s="1165"/>
      <c r="AX20" s="1165">
        <v>338</v>
      </c>
      <c r="AY20" s="1167">
        <v>1443531203</v>
      </c>
      <c r="AZ20" s="1167"/>
      <c r="BA20" s="1167">
        <v>172</v>
      </c>
      <c r="BB20" s="1167">
        <v>266269605</v>
      </c>
      <c r="BC20" s="1167"/>
      <c r="BD20" s="1165">
        <v>127</v>
      </c>
      <c r="BE20" s="1165">
        <v>47916768</v>
      </c>
      <c r="BF20" s="1165"/>
      <c r="BG20" s="1166">
        <v>0</v>
      </c>
      <c r="BH20" s="877">
        <v>0</v>
      </c>
      <c r="BI20" s="877"/>
      <c r="BJ20" s="862">
        <v>6525</v>
      </c>
      <c r="BK20" s="862">
        <v>54723555725</v>
      </c>
      <c r="BL20" s="891"/>
      <c r="BM20" s="891"/>
      <c r="BN20" s="891"/>
      <c r="BO20" s="891"/>
      <c r="BP20" s="891"/>
      <c r="BQ20" s="891"/>
      <c r="BR20" s="891"/>
      <c r="BS20" s="891"/>
      <c r="BT20" s="891"/>
      <c r="BU20" s="891"/>
      <c r="BV20" s="891"/>
      <c r="BW20" s="891"/>
      <c r="BX20" s="882"/>
      <c r="BY20" s="891"/>
      <c r="BZ20" s="891"/>
      <c r="CA20" s="887"/>
      <c r="CB20" s="887"/>
      <c r="CC20" s="887"/>
      <c r="CD20" s="887"/>
      <c r="CE20" s="887"/>
      <c r="CF20" s="887"/>
      <c r="CG20" s="887"/>
      <c r="CH20" s="887"/>
      <c r="CI20" s="887"/>
      <c r="CJ20" s="887"/>
      <c r="CK20" s="887"/>
      <c r="CL20" s="887"/>
      <c r="CM20" s="887"/>
      <c r="CN20" s="887"/>
      <c r="CO20" s="887"/>
      <c r="CP20" s="887"/>
      <c r="CQ20" s="887"/>
      <c r="CR20" s="887"/>
      <c r="CS20" s="887"/>
      <c r="CT20" s="887"/>
      <c r="CU20" s="887"/>
      <c r="CV20" s="887"/>
      <c r="CW20" s="887"/>
      <c r="CX20" s="887"/>
      <c r="CY20" s="887"/>
      <c r="CZ20" s="887"/>
      <c r="DA20" s="887"/>
      <c r="DB20" s="887"/>
      <c r="DC20" s="887"/>
      <c r="DD20" s="887"/>
      <c r="DE20" s="887"/>
      <c r="DF20" s="887"/>
      <c r="DG20" s="887"/>
      <c r="DH20" s="887"/>
      <c r="DI20" s="887"/>
      <c r="DJ20" s="887"/>
      <c r="DK20" s="887"/>
      <c r="DL20" s="887"/>
      <c r="DM20" s="887"/>
      <c r="DN20" s="887"/>
      <c r="DO20" s="887"/>
      <c r="DP20" s="887"/>
      <c r="DQ20" s="887"/>
      <c r="DR20" s="887"/>
      <c r="DS20" s="887"/>
      <c r="DT20" s="887"/>
      <c r="DU20" s="887"/>
      <c r="DV20" s="887"/>
      <c r="DW20" s="887"/>
      <c r="DX20" s="887"/>
      <c r="DY20" s="887"/>
      <c r="DZ20" s="887"/>
      <c r="EA20" s="887"/>
      <c r="EB20" s="887"/>
      <c r="EC20" s="887"/>
      <c r="ED20" s="887"/>
      <c r="EE20" s="887"/>
      <c r="EF20" s="887"/>
      <c r="EG20" s="887"/>
      <c r="EH20" s="887"/>
      <c r="EI20" s="887"/>
      <c r="EJ20" s="887"/>
      <c r="EK20" s="887"/>
      <c r="EL20" s="887"/>
      <c r="EM20" s="887"/>
      <c r="EN20" s="887"/>
      <c r="EO20" s="887"/>
      <c r="EP20" s="887"/>
      <c r="EQ20" s="887"/>
      <c r="ER20" s="887"/>
      <c r="ES20" s="887"/>
      <c r="ET20" s="887"/>
      <c r="EU20" s="887"/>
      <c r="EV20" s="887"/>
      <c r="EW20" s="887"/>
      <c r="EX20" s="887"/>
      <c r="EY20" s="887"/>
      <c r="EZ20" s="887"/>
      <c r="FA20" s="887"/>
      <c r="FB20" s="887"/>
      <c r="FC20" s="887"/>
      <c r="FD20" s="887"/>
      <c r="FE20" s="887"/>
      <c r="FF20" s="887"/>
      <c r="FG20" s="887"/>
      <c r="FH20" s="887"/>
      <c r="FI20" s="887"/>
      <c r="FJ20" s="887"/>
      <c r="FK20" s="887"/>
      <c r="FL20" s="887"/>
      <c r="FM20" s="887"/>
      <c r="FN20" s="887"/>
      <c r="FO20" s="887"/>
      <c r="FP20" s="887"/>
      <c r="FQ20" s="887"/>
      <c r="FR20" s="887"/>
      <c r="FS20" s="887"/>
      <c r="FT20" s="887"/>
      <c r="FU20" s="887"/>
      <c r="FV20" s="887"/>
      <c r="FW20" s="887"/>
      <c r="FX20" s="887"/>
      <c r="FY20" s="887"/>
      <c r="FZ20" s="887"/>
      <c r="GA20" s="887"/>
      <c r="GB20" s="887"/>
      <c r="GC20" s="887"/>
      <c r="GD20" s="887"/>
      <c r="GE20" s="887"/>
      <c r="GF20" s="887"/>
      <c r="GG20" s="887"/>
      <c r="GH20" s="887"/>
      <c r="GI20" s="887"/>
      <c r="GJ20" s="887"/>
      <c r="GK20" s="887"/>
      <c r="GL20" s="887"/>
      <c r="GM20" s="887"/>
      <c r="GN20" s="887"/>
      <c r="GO20" s="887"/>
      <c r="GP20" s="887"/>
      <c r="GQ20" s="887"/>
      <c r="GR20" s="887"/>
      <c r="GS20" s="887"/>
      <c r="GT20" s="887"/>
      <c r="GU20" s="887"/>
      <c r="GV20" s="887"/>
      <c r="GW20" s="887"/>
      <c r="GX20" s="887"/>
      <c r="GY20" s="887"/>
      <c r="GZ20" s="887"/>
      <c r="HA20" s="887"/>
      <c r="HB20" s="887"/>
      <c r="HC20" s="887"/>
      <c r="HD20" s="887"/>
      <c r="HE20" s="887"/>
      <c r="HF20" s="887"/>
      <c r="HG20" s="887"/>
      <c r="HH20" s="887"/>
      <c r="HI20" s="887"/>
      <c r="HJ20" s="887"/>
      <c r="HK20" s="887"/>
      <c r="HL20" s="887"/>
      <c r="HM20" s="887"/>
      <c r="HN20" s="887"/>
      <c r="HO20" s="887"/>
      <c r="HP20" s="887"/>
      <c r="HQ20" s="887"/>
      <c r="HR20" s="887"/>
      <c r="HS20" s="887"/>
      <c r="HT20" s="887"/>
      <c r="HU20" s="887"/>
      <c r="HV20" s="887"/>
      <c r="HW20" s="887"/>
      <c r="HX20" s="887"/>
      <c r="HY20" s="887"/>
      <c r="HZ20" s="887"/>
      <c r="IA20" s="887"/>
      <c r="IB20" s="887"/>
      <c r="IC20" s="887"/>
      <c r="ID20" s="887"/>
      <c r="IE20" s="887"/>
      <c r="IF20" s="887"/>
      <c r="IG20" s="887"/>
      <c r="IH20" s="887"/>
      <c r="II20" s="887"/>
      <c r="IJ20" s="887"/>
      <c r="IK20" s="887"/>
      <c r="IL20" s="887"/>
      <c r="IM20" s="887"/>
      <c r="IN20" s="887"/>
      <c r="IO20" s="887"/>
      <c r="IP20" s="887"/>
      <c r="IQ20" s="887"/>
      <c r="IR20" s="887"/>
      <c r="IS20" s="887"/>
      <c r="IT20" s="887"/>
      <c r="IU20" s="887"/>
      <c r="IV20" s="887"/>
      <c r="IW20" s="887"/>
      <c r="IX20" s="887"/>
      <c r="IY20" s="887"/>
      <c r="IZ20" s="887"/>
      <c r="JA20" s="887"/>
      <c r="JB20" s="887"/>
      <c r="JC20" s="887"/>
      <c r="JD20" s="887"/>
      <c r="JE20" s="887"/>
      <c r="JF20" s="887"/>
      <c r="JG20" s="887"/>
      <c r="JH20" s="887"/>
      <c r="JI20" s="887"/>
      <c r="JJ20" s="887"/>
      <c r="JK20" s="888"/>
    </row>
    <row r="21" spans="1:271" s="875" customFormat="1" ht="14.25" customHeight="1">
      <c r="A21" s="968" t="s">
        <v>27</v>
      </c>
      <c r="B21" s="1165">
        <v>775</v>
      </c>
      <c r="C21" s="1170">
        <v>288298234</v>
      </c>
      <c r="D21" s="1165"/>
      <c r="E21" s="1165">
        <v>251</v>
      </c>
      <c r="F21" s="1165">
        <v>4438623165</v>
      </c>
      <c r="G21" s="1165"/>
      <c r="H21" s="1165">
        <v>261</v>
      </c>
      <c r="I21" s="1165">
        <v>4866453096</v>
      </c>
      <c r="J21" s="1165"/>
      <c r="K21" s="1165">
        <v>7641</v>
      </c>
      <c r="L21" s="1165">
        <v>3212316733</v>
      </c>
      <c r="M21" s="1165"/>
      <c r="N21" s="1165">
        <v>8100</v>
      </c>
      <c r="O21" s="1165">
        <v>144346538735</v>
      </c>
      <c r="P21" s="1165"/>
      <c r="Q21" s="1165">
        <v>10333</v>
      </c>
      <c r="R21" s="1165">
        <v>49416120233</v>
      </c>
      <c r="S21" s="1165"/>
      <c r="T21" s="1165">
        <v>9682</v>
      </c>
      <c r="U21" s="1165">
        <v>74162035115</v>
      </c>
      <c r="V21" s="1165"/>
      <c r="W21" s="1165">
        <v>4956</v>
      </c>
      <c r="X21" s="1165">
        <v>-6863740802</v>
      </c>
      <c r="Y21" s="1165"/>
      <c r="Z21" s="1165">
        <v>3231</v>
      </c>
      <c r="AA21" s="1165">
        <v>35162603217</v>
      </c>
      <c r="AB21" s="1165"/>
      <c r="AC21" s="1165">
        <v>6700</v>
      </c>
      <c r="AD21" s="1165">
        <v>19360547349</v>
      </c>
      <c r="AE21" s="1165"/>
      <c r="AF21" s="1165">
        <v>25151</v>
      </c>
      <c r="AG21" s="1165">
        <v>5299887067</v>
      </c>
      <c r="AH21" s="1165"/>
      <c r="AI21" s="1165">
        <v>13533</v>
      </c>
      <c r="AJ21" s="1165">
        <v>23106074212</v>
      </c>
      <c r="AK21" s="1165"/>
      <c r="AL21" s="1165">
        <v>2290</v>
      </c>
      <c r="AM21" s="1165">
        <v>-11983408644</v>
      </c>
      <c r="AN21" s="1165"/>
      <c r="AO21" s="1165">
        <v>3414</v>
      </c>
      <c r="AP21" s="1165">
        <v>3235072325</v>
      </c>
      <c r="AQ21" s="877"/>
      <c r="AR21" s="1163">
        <v>648</v>
      </c>
      <c r="AS21" s="1165">
        <v>3544769867</v>
      </c>
      <c r="AT21" s="1165"/>
      <c r="AU21" s="1165">
        <v>2844</v>
      </c>
      <c r="AV21" s="1165">
        <v>2413215946</v>
      </c>
      <c r="AW21" s="1165"/>
      <c r="AX21" s="1165">
        <v>2422</v>
      </c>
      <c r="AY21" s="1167">
        <v>2001876023</v>
      </c>
      <c r="AZ21" s="1167"/>
      <c r="BA21" s="1167">
        <v>3895</v>
      </c>
      <c r="BB21" s="1167">
        <v>2383278453</v>
      </c>
      <c r="BC21" s="1167"/>
      <c r="BD21" s="1165">
        <v>9077</v>
      </c>
      <c r="BE21" s="1165">
        <v>1144286983</v>
      </c>
      <c r="BF21" s="1165"/>
      <c r="BG21" s="1166">
        <v>3</v>
      </c>
      <c r="BH21" s="877">
        <v>-9719</v>
      </c>
      <c r="BI21" s="877"/>
      <c r="BJ21" s="862">
        <v>115207</v>
      </c>
      <c r="BK21" s="862">
        <v>359534837588</v>
      </c>
      <c r="BL21" s="891"/>
      <c r="BM21" s="891"/>
      <c r="BN21" s="891"/>
      <c r="BO21" s="891"/>
      <c r="BP21" s="891"/>
      <c r="BQ21" s="891"/>
      <c r="BR21" s="891"/>
      <c r="BS21" s="891"/>
      <c r="BT21" s="891"/>
      <c r="BU21" s="891"/>
      <c r="BV21" s="891"/>
      <c r="BW21" s="891"/>
      <c r="BX21" s="882"/>
      <c r="BY21" s="891"/>
      <c r="BZ21" s="891"/>
      <c r="CA21" s="887"/>
      <c r="CB21" s="887"/>
      <c r="CC21" s="887"/>
      <c r="CD21" s="887"/>
      <c r="CE21" s="887"/>
      <c r="CF21" s="887"/>
      <c r="CG21" s="887"/>
      <c r="CH21" s="887"/>
      <c r="CI21" s="887"/>
      <c r="CJ21" s="887"/>
      <c r="CK21" s="887"/>
      <c r="CL21" s="887"/>
      <c r="CM21" s="887"/>
      <c r="CN21" s="887"/>
      <c r="CO21" s="887"/>
      <c r="CP21" s="887"/>
      <c r="CQ21" s="887"/>
      <c r="CR21" s="887"/>
      <c r="CS21" s="887"/>
      <c r="CT21" s="887"/>
      <c r="CU21" s="887"/>
      <c r="CV21" s="887"/>
      <c r="CW21" s="887"/>
      <c r="CX21" s="887"/>
      <c r="CY21" s="887"/>
      <c r="CZ21" s="887"/>
      <c r="DA21" s="887"/>
      <c r="DB21" s="887"/>
      <c r="DC21" s="887"/>
      <c r="DD21" s="887"/>
      <c r="DE21" s="887"/>
      <c r="DF21" s="887"/>
      <c r="DG21" s="887"/>
      <c r="DH21" s="887"/>
      <c r="DI21" s="887"/>
      <c r="DJ21" s="887"/>
      <c r="DK21" s="887"/>
      <c r="DL21" s="887"/>
      <c r="DM21" s="887"/>
      <c r="DN21" s="887"/>
      <c r="DO21" s="887"/>
      <c r="DP21" s="887"/>
      <c r="DQ21" s="887"/>
      <c r="DR21" s="887"/>
      <c r="DS21" s="887"/>
      <c r="DT21" s="887"/>
      <c r="DU21" s="887"/>
      <c r="DV21" s="887"/>
      <c r="DW21" s="887"/>
      <c r="DX21" s="887"/>
      <c r="DY21" s="887"/>
      <c r="DZ21" s="887"/>
      <c r="EA21" s="887"/>
      <c r="EB21" s="887"/>
      <c r="EC21" s="887"/>
      <c r="ED21" s="887"/>
      <c r="EE21" s="887"/>
      <c r="EF21" s="887"/>
      <c r="EG21" s="887"/>
      <c r="EH21" s="887"/>
      <c r="EI21" s="887"/>
      <c r="EJ21" s="887"/>
      <c r="EK21" s="887"/>
      <c r="EL21" s="887"/>
      <c r="EM21" s="887"/>
      <c r="EN21" s="887"/>
      <c r="EO21" s="887"/>
      <c r="EP21" s="887"/>
      <c r="EQ21" s="887"/>
      <c r="ER21" s="887"/>
      <c r="ES21" s="887"/>
      <c r="ET21" s="887"/>
      <c r="EU21" s="887"/>
      <c r="EV21" s="887"/>
      <c r="EW21" s="887"/>
      <c r="EX21" s="887"/>
      <c r="EY21" s="887"/>
      <c r="EZ21" s="887"/>
      <c r="FA21" s="887"/>
      <c r="FB21" s="887"/>
      <c r="FC21" s="887"/>
      <c r="FD21" s="887"/>
      <c r="FE21" s="887"/>
      <c r="FF21" s="887"/>
      <c r="FG21" s="887"/>
      <c r="FH21" s="887"/>
      <c r="FI21" s="887"/>
      <c r="FJ21" s="887"/>
      <c r="FK21" s="887"/>
      <c r="FL21" s="887"/>
      <c r="FM21" s="887"/>
      <c r="FN21" s="887"/>
      <c r="FO21" s="887"/>
      <c r="FP21" s="887"/>
      <c r="FQ21" s="887"/>
      <c r="FR21" s="887"/>
      <c r="FS21" s="887"/>
      <c r="FT21" s="887"/>
      <c r="FU21" s="887"/>
      <c r="FV21" s="887"/>
      <c r="FW21" s="887"/>
      <c r="FX21" s="887"/>
      <c r="FY21" s="887"/>
      <c r="FZ21" s="887"/>
      <c r="GA21" s="887"/>
      <c r="GB21" s="887"/>
      <c r="GC21" s="887"/>
      <c r="GD21" s="887"/>
      <c r="GE21" s="887"/>
      <c r="GF21" s="887"/>
      <c r="GG21" s="887"/>
      <c r="GH21" s="887"/>
      <c r="GI21" s="887"/>
      <c r="GJ21" s="887"/>
      <c r="GK21" s="887"/>
      <c r="GL21" s="887"/>
      <c r="GM21" s="887"/>
      <c r="GN21" s="887"/>
      <c r="GO21" s="887"/>
      <c r="GP21" s="887"/>
      <c r="GQ21" s="887"/>
      <c r="GR21" s="887"/>
      <c r="GS21" s="887"/>
      <c r="GT21" s="887"/>
      <c r="GU21" s="887"/>
      <c r="GV21" s="887"/>
      <c r="GW21" s="887"/>
      <c r="GX21" s="887"/>
      <c r="GY21" s="887"/>
      <c r="GZ21" s="887"/>
      <c r="HA21" s="887"/>
      <c r="HB21" s="887"/>
      <c r="HC21" s="887"/>
      <c r="HD21" s="887"/>
      <c r="HE21" s="887"/>
      <c r="HF21" s="887"/>
      <c r="HG21" s="887"/>
      <c r="HH21" s="887"/>
      <c r="HI21" s="887"/>
      <c r="HJ21" s="887"/>
      <c r="HK21" s="887"/>
      <c r="HL21" s="887"/>
      <c r="HM21" s="887"/>
      <c r="HN21" s="887"/>
      <c r="HO21" s="887"/>
      <c r="HP21" s="887"/>
      <c r="HQ21" s="887"/>
      <c r="HR21" s="887"/>
      <c r="HS21" s="887"/>
      <c r="HT21" s="887"/>
      <c r="HU21" s="887"/>
      <c r="HV21" s="887"/>
      <c r="HW21" s="887"/>
      <c r="HX21" s="887"/>
      <c r="HY21" s="887"/>
      <c r="HZ21" s="887"/>
      <c r="IA21" s="887"/>
      <c r="IB21" s="887"/>
      <c r="IC21" s="887"/>
      <c r="ID21" s="887"/>
      <c r="IE21" s="887"/>
      <c r="IF21" s="887"/>
      <c r="IG21" s="887"/>
      <c r="IH21" s="887"/>
      <c r="II21" s="887"/>
      <c r="IJ21" s="887"/>
      <c r="IK21" s="887"/>
      <c r="IL21" s="887"/>
      <c r="IM21" s="887"/>
      <c r="IN21" s="887"/>
      <c r="IO21" s="887"/>
      <c r="IP21" s="887"/>
      <c r="IQ21" s="887"/>
      <c r="IR21" s="887"/>
      <c r="IS21" s="887"/>
      <c r="IT21" s="887"/>
      <c r="IU21" s="887"/>
      <c r="IV21" s="887"/>
      <c r="IW21" s="887"/>
      <c r="IX21" s="887"/>
      <c r="IY21" s="887"/>
      <c r="IZ21" s="887"/>
      <c r="JA21" s="887"/>
      <c r="JB21" s="887"/>
      <c r="JC21" s="887"/>
      <c r="JD21" s="887"/>
      <c r="JE21" s="887"/>
      <c r="JF21" s="887"/>
      <c r="JG21" s="887"/>
      <c r="JH21" s="887"/>
      <c r="JI21" s="887"/>
      <c r="JJ21" s="887"/>
      <c r="JK21" s="888"/>
    </row>
    <row r="22" spans="1:271" s="615" customFormat="1" ht="14.25" customHeight="1">
      <c r="A22" s="1302" t="s">
        <v>212</v>
      </c>
      <c r="B22" s="557">
        <v>22</v>
      </c>
      <c r="C22" s="1303">
        <v>904321</v>
      </c>
      <c r="D22" s="557"/>
      <c r="E22" s="557">
        <v>7</v>
      </c>
      <c r="F22" s="557">
        <v>445590981</v>
      </c>
      <c r="G22" s="557"/>
      <c r="H22" s="557" t="s">
        <v>428</v>
      </c>
      <c r="I22" s="557" t="s">
        <v>428</v>
      </c>
      <c r="J22" s="557"/>
      <c r="K22" s="557">
        <v>64</v>
      </c>
      <c r="L22" s="557">
        <v>192104497</v>
      </c>
      <c r="M22" s="557"/>
      <c r="N22" s="557">
        <v>171</v>
      </c>
      <c r="O22" s="557">
        <v>1611316814</v>
      </c>
      <c r="P22" s="557"/>
      <c r="Q22" s="557">
        <v>106</v>
      </c>
      <c r="R22" s="557">
        <v>362679335</v>
      </c>
      <c r="S22" s="557"/>
      <c r="T22" s="557">
        <v>67</v>
      </c>
      <c r="U22" s="557">
        <v>289772517</v>
      </c>
      <c r="V22" s="557"/>
      <c r="W22" s="557">
        <v>33</v>
      </c>
      <c r="X22" s="557">
        <v>24867209</v>
      </c>
      <c r="Y22" s="557"/>
      <c r="Z22" s="557">
        <v>48</v>
      </c>
      <c r="AA22" s="557">
        <v>815769076</v>
      </c>
      <c r="AB22" s="557"/>
      <c r="AC22" s="557">
        <v>435</v>
      </c>
      <c r="AD22" s="557">
        <v>7583666325</v>
      </c>
      <c r="AE22" s="557"/>
      <c r="AF22" s="557">
        <v>195</v>
      </c>
      <c r="AG22" s="557">
        <v>68185577</v>
      </c>
      <c r="AH22" s="557"/>
      <c r="AI22" s="557">
        <v>118</v>
      </c>
      <c r="AJ22" s="557">
        <v>186920569</v>
      </c>
      <c r="AK22" s="557"/>
      <c r="AL22" s="557">
        <v>124</v>
      </c>
      <c r="AM22" s="557">
        <v>390113383</v>
      </c>
      <c r="AN22" s="557"/>
      <c r="AO22" s="557">
        <v>23</v>
      </c>
      <c r="AP22" s="557">
        <v>5995108</v>
      </c>
      <c r="AQ22" s="557"/>
      <c r="AR22" s="557" t="s">
        <v>428</v>
      </c>
      <c r="AS22" s="557" t="s">
        <v>428</v>
      </c>
      <c r="AT22" s="557"/>
      <c r="AU22" s="557">
        <v>11</v>
      </c>
      <c r="AV22" s="557">
        <v>9294647</v>
      </c>
      <c r="AW22" s="557"/>
      <c r="AX22" s="557">
        <v>17</v>
      </c>
      <c r="AY22" s="1305">
        <v>24082997</v>
      </c>
      <c r="AZ22" s="1305"/>
      <c r="BA22" s="1305">
        <v>16</v>
      </c>
      <c r="BB22" s="1305">
        <v>820486</v>
      </c>
      <c r="BC22" s="1305"/>
      <c r="BD22" s="557">
        <v>36</v>
      </c>
      <c r="BE22" s="557">
        <v>1007735</v>
      </c>
      <c r="BF22" s="557"/>
      <c r="BG22" s="557">
        <v>0</v>
      </c>
      <c r="BH22" s="557">
        <v>0</v>
      </c>
      <c r="BI22" s="557"/>
      <c r="BJ22" s="1306">
        <v>1496</v>
      </c>
      <c r="BK22" s="1306">
        <v>12015305868</v>
      </c>
      <c r="BL22" s="1307"/>
      <c r="BM22" s="1307"/>
      <c r="BN22" s="1307"/>
      <c r="BO22" s="1307"/>
      <c r="BP22" s="1307"/>
      <c r="BQ22" s="1307"/>
      <c r="BR22" s="1307"/>
      <c r="BS22" s="1307"/>
      <c r="BT22" s="1307"/>
      <c r="BU22" s="1307"/>
      <c r="BV22" s="1307"/>
      <c r="BW22" s="1307"/>
      <c r="BX22" s="1308"/>
      <c r="BY22" s="1307"/>
      <c r="BZ22" s="1307"/>
      <c r="CA22" s="1309"/>
      <c r="CB22" s="1309"/>
      <c r="CC22" s="1309"/>
      <c r="CD22" s="1309"/>
      <c r="CE22" s="1309"/>
      <c r="CF22" s="1309"/>
      <c r="CG22" s="1309"/>
      <c r="CH22" s="1309"/>
      <c r="CI22" s="1309"/>
      <c r="CJ22" s="1309"/>
      <c r="CK22" s="1309"/>
      <c r="CL22" s="1309"/>
      <c r="CM22" s="1309"/>
      <c r="CN22" s="1309"/>
      <c r="CO22" s="1309"/>
      <c r="CP22" s="1309"/>
      <c r="CQ22" s="1309"/>
      <c r="CR22" s="1309"/>
      <c r="CS22" s="1309"/>
      <c r="CT22" s="1309"/>
      <c r="CU22" s="1309"/>
      <c r="CV22" s="1309"/>
      <c r="CW22" s="1309"/>
      <c r="CX22" s="1309"/>
      <c r="CY22" s="1309"/>
      <c r="CZ22" s="1309"/>
      <c r="DA22" s="1309"/>
      <c r="DB22" s="1309"/>
      <c r="DC22" s="1309"/>
      <c r="DD22" s="1309"/>
      <c r="DE22" s="1309"/>
      <c r="DF22" s="1309"/>
      <c r="DG22" s="1309"/>
      <c r="DH22" s="1309"/>
      <c r="DI22" s="1309"/>
      <c r="DJ22" s="1309"/>
      <c r="DK22" s="1309"/>
      <c r="DL22" s="1309"/>
      <c r="DM22" s="1309"/>
      <c r="DN22" s="1309"/>
      <c r="DO22" s="1309"/>
      <c r="DP22" s="1309"/>
      <c r="DQ22" s="1309"/>
      <c r="DR22" s="1309"/>
      <c r="DS22" s="1309"/>
      <c r="DT22" s="1309"/>
      <c r="DU22" s="1309"/>
      <c r="DV22" s="1309"/>
      <c r="DW22" s="1309"/>
      <c r="DX22" s="1309"/>
      <c r="DY22" s="1309"/>
      <c r="DZ22" s="1309"/>
      <c r="EA22" s="1309"/>
      <c r="EB22" s="1309"/>
      <c r="EC22" s="1309"/>
      <c r="ED22" s="1309"/>
      <c r="EE22" s="1309"/>
      <c r="EF22" s="1309"/>
      <c r="EG22" s="1309"/>
      <c r="EH22" s="1309"/>
      <c r="EI22" s="1309"/>
      <c r="EJ22" s="1309"/>
      <c r="EK22" s="1309"/>
      <c r="EL22" s="1309"/>
      <c r="EM22" s="1309"/>
      <c r="EN22" s="1309"/>
      <c r="EO22" s="1309"/>
      <c r="EP22" s="1309"/>
      <c r="EQ22" s="1309"/>
      <c r="ER22" s="1309"/>
      <c r="ES22" s="1309"/>
      <c r="ET22" s="1309"/>
      <c r="EU22" s="1309"/>
      <c r="EV22" s="1309"/>
      <c r="EW22" s="1309"/>
      <c r="EX22" s="1309"/>
      <c r="EY22" s="1309"/>
      <c r="EZ22" s="1309"/>
      <c r="FA22" s="1309"/>
      <c r="FB22" s="1309"/>
      <c r="FC22" s="1309"/>
      <c r="FD22" s="1309"/>
      <c r="FE22" s="1309"/>
      <c r="FF22" s="1309"/>
      <c r="FG22" s="1309"/>
      <c r="FH22" s="1309"/>
      <c r="FI22" s="1309"/>
      <c r="FJ22" s="1309"/>
      <c r="FK22" s="1309"/>
      <c r="FL22" s="1309"/>
      <c r="FM22" s="1309"/>
      <c r="FN22" s="1309"/>
      <c r="FO22" s="1309"/>
      <c r="FP22" s="1309"/>
      <c r="FQ22" s="1309"/>
      <c r="FR22" s="1309"/>
      <c r="FS22" s="1309"/>
      <c r="FT22" s="1309"/>
      <c r="FU22" s="1309"/>
      <c r="FV22" s="1309"/>
      <c r="FW22" s="1309"/>
      <c r="FX22" s="1309"/>
      <c r="FY22" s="1309"/>
      <c r="FZ22" s="1309"/>
      <c r="GA22" s="1309"/>
      <c r="GB22" s="1309"/>
      <c r="GC22" s="1309"/>
      <c r="GD22" s="1309"/>
      <c r="GE22" s="1309"/>
      <c r="GF22" s="1309"/>
      <c r="GG22" s="1309"/>
      <c r="GH22" s="1309"/>
      <c r="GI22" s="1309"/>
      <c r="GJ22" s="1309"/>
      <c r="GK22" s="1309"/>
      <c r="GL22" s="1309"/>
      <c r="GM22" s="1309"/>
      <c r="GN22" s="1309"/>
      <c r="GO22" s="1309"/>
      <c r="GP22" s="1309"/>
      <c r="GQ22" s="1309"/>
      <c r="GR22" s="1309"/>
      <c r="GS22" s="1309"/>
      <c r="GT22" s="1309"/>
      <c r="GU22" s="1309"/>
      <c r="GV22" s="1309"/>
      <c r="GW22" s="1309"/>
      <c r="GX22" s="1309"/>
      <c r="GY22" s="1309"/>
      <c r="GZ22" s="1309"/>
      <c r="HA22" s="1309"/>
      <c r="HB22" s="1309"/>
      <c r="HC22" s="1309"/>
      <c r="HD22" s="1309"/>
      <c r="HE22" s="1309"/>
      <c r="HF22" s="1309"/>
      <c r="HG22" s="1309"/>
      <c r="HH22" s="1309"/>
      <c r="HI22" s="1309"/>
      <c r="HJ22" s="1309"/>
      <c r="HK22" s="1309"/>
      <c r="HL22" s="1309"/>
      <c r="HM22" s="1309"/>
      <c r="HN22" s="1309"/>
      <c r="HO22" s="1309"/>
      <c r="HP22" s="1309"/>
      <c r="HQ22" s="1309"/>
      <c r="HR22" s="1309"/>
      <c r="HS22" s="1309"/>
      <c r="HT22" s="1309"/>
      <c r="HU22" s="1309"/>
      <c r="HV22" s="1309"/>
      <c r="HW22" s="1309"/>
      <c r="HX22" s="1309"/>
      <c r="HY22" s="1309"/>
      <c r="HZ22" s="1309"/>
      <c r="IA22" s="1309"/>
      <c r="IB22" s="1309"/>
      <c r="IC22" s="1309"/>
      <c r="ID22" s="1309"/>
      <c r="IE22" s="1309"/>
      <c r="IF22" s="1309"/>
      <c r="IG22" s="1309"/>
      <c r="IH22" s="1309"/>
      <c r="II22" s="1309"/>
      <c r="IJ22" s="1309"/>
      <c r="IK22" s="1309"/>
      <c r="IL22" s="1309"/>
      <c r="IM22" s="1309"/>
      <c r="IN22" s="1309"/>
      <c r="IO22" s="1309"/>
      <c r="IP22" s="1309"/>
      <c r="IQ22" s="1309"/>
      <c r="IR22" s="1309"/>
      <c r="IS22" s="1309"/>
      <c r="IT22" s="1309"/>
      <c r="IU22" s="1309"/>
      <c r="IV22" s="1309"/>
      <c r="IW22" s="1309"/>
      <c r="IX22" s="1309"/>
      <c r="IY22" s="1309"/>
      <c r="IZ22" s="1309"/>
      <c r="JA22" s="1309"/>
      <c r="JB22" s="1309"/>
      <c r="JC22" s="1309"/>
      <c r="JD22" s="1309"/>
      <c r="JE22" s="1309"/>
      <c r="JF22" s="1309"/>
      <c r="JG22" s="1309"/>
      <c r="JH22" s="1309"/>
      <c r="JI22" s="1309"/>
      <c r="JJ22" s="1309"/>
      <c r="JK22" s="1310"/>
    </row>
    <row r="23" spans="1:271" s="875" customFormat="1" ht="14.25" customHeight="1">
      <c r="A23" s="968" t="s">
        <v>213</v>
      </c>
      <c r="B23" s="1165">
        <v>710</v>
      </c>
      <c r="C23" s="1170">
        <v>287393913</v>
      </c>
      <c r="D23" s="1165"/>
      <c r="E23" s="1165">
        <v>231</v>
      </c>
      <c r="F23" s="1165">
        <v>3993032184</v>
      </c>
      <c r="G23" s="1165"/>
      <c r="H23" s="1165">
        <v>237</v>
      </c>
      <c r="I23" s="1165">
        <v>4864240334</v>
      </c>
      <c r="J23" s="1165"/>
      <c r="K23" s="1165">
        <v>7276</v>
      </c>
      <c r="L23" s="1165">
        <v>3020212236</v>
      </c>
      <c r="M23" s="1165"/>
      <c r="N23" s="1165">
        <v>7609</v>
      </c>
      <c r="O23" s="1165">
        <v>142735221920</v>
      </c>
      <c r="P23" s="1165"/>
      <c r="Q23" s="1165">
        <v>9838</v>
      </c>
      <c r="R23" s="1165">
        <v>49053440898</v>
      </c>
      <c r="S23" s="1165"/>
      <c r="T23" s="1165">
        <v>9267</v>
      </c>
      <c r="U23" s="1165">
        <v>73872262598</v>
      </c>
      <c r="V23" s="1165"/>
      <c r="W23" s="1165">
        <v>4687</v>
      </c>
      <c r="X23" s="1165">
        <v>-6888608011</v>
      </c>
      <c r="Y23" s="1165"/>
      <c r="Z23" s="1165">
        <v>3054</v>
      </c>
      <c r="AA23" s="1165">
        <v>34346834142</v>
      </c>
      <c r="AB23" s="1165"/>
      <c r="AC23" s="1165">
        <v>5952</v>
      </c>
      <c r="AD23" s="1165">
        <v>11776881024</v>
      </c>
      <c r="AE23" s="1165"/>
      <c r="AF23" s="1165">
        <v>23547</v>
      </c>
      <c r="AG23" s="1165">
        <v>5231701490</v>
      </c>
      <c r="AH23" s="1165"/>
      <c r="AI23" s="1165">
        <v>12893</v>
      </c>
      <c r="AJ23" s="1165">
        <v>22919153643</v>
      </c>
      <c r="AK23" s="1165"/>
      <c r="AL23" s="1165">
        <v>2009</v>
      </c>
      <c r="AM23" s="1165">
        <v>-12373522027</v>
      </c>
      <c r="AN23" s="1165"/>
      <c r="AO23" s="1165">
        <v>3235</v>
      </c>
      <c r="AP23" s="1165">
        <v>3229077217</v>
      </c>
      <c r="AQ23" s="877"/>
      <c r="AR23" s="1163">
        <v>629</v>
      </c>
      <c r="AS23" s="1165">
        <v>3544768338</v>
      </c>
      <c r="AT23" s="1165"/>
      <c r="AU23" s="1165">
        <v>2710</v>
      </c>
      <c r="AV23" s="1165">
        <v>2403921299</v>
      </c>
      <c r="AW23" s="1165"/>
      <c r="AX23" s="1165">
        <v>2307</v>
      </c>
      <c r="AY23" s="1167">
        <v>1977793026</v>
      </c>
      <c r="AZ23" s="1167"/>
      <c r="BA23" s="1167">
        <v>3749</v>
      </c>
      <c r="BB23" s="1167">
        <v>2382457967</v>
      </c>
      <c r="BC23" s="1167"/>
      <c r="BD23" s="1165">
        <v>8534</v>
      </c>
      <c r="BE23" s="1165">
        <v>1143279248</v>
      </c>
      <c r="BF23" s="1165"/>
      <c r="BG23" s="1166">
        <v>3</v>
      </c>
      <c r="BH23" s="877">
        <v>-9719</v>
      </c>
      <c r="BI23" s="877"/>
      <c r="BJ23" s="862">
        <v>108477</v>
      </c>
      <c r="BK23" s="862">
        <v>347519531720</v>
      </c>
      <c r="BL23" s="891"/>
      <c r="BM23" s="891"/>
      <c r="BN23" s="891"/>
      <c r="BO23" s="891"/>
      <c r="BP23" s="891"/>
      <c r="BQ23" s="891"/>
      <c r="BR23" s="891"/>
      <c r="BS23" s="891"/>
      <c r="BT23" s="891"/>
      <c r="BU23" s="891"/>
      <c r="BV23" s="891"/>
      <c r="BW23" s="891"/>
      <c r="BX23" s="882"/>
      <c r="BY23" s="891"/>
      <c r="BZ23" s="891"/>
      <c r="CA23" s="887"/>
      <c r="CB23" s="887"/>
      <c r="CC23" s="887"/>
      <c r="CD23" s="887"/>
      <c r="CE23" s="887"/>
      <c r="CF23" s="887"/>
      <c r="CG23" s="887"/>
      <c r="CH23" s="887"/>
      <c r="CI23" s="887"/>
      <c r="CJ23" s="887"/>
      <c r="CK23" s="887"/>
      <c r="CL23" s="887"/>
      <c r="CM23" s="887"/>
      <c r="CN23" s="887"/>
      <c r="CO23" s="887"/>
      <c r="CP23" s="887"/>
      <c r="CQ23" s="887"/>
      <c r="CR23" s="887"/>
      <c r="CS23" s="887"/>
      <c r="CT23" s="887"/>
      <c r="CU23" s="887"/>
      <c r="CV23" s="887"/>
      <c r="CW23" s="887"/>
      <c r="CX23" s="887"/>
      <c r="CY23" s="887"/>
      <c r="CZ23" s="887"/>
      <c r="DA23" s="887"/>
      <c r="DB23" s="887"/>
      <c r="DC23" s="887"/>
      <c r="DD23" s="887"/>
      <c r="DE23" s="887"/>
      <c r="DF23" s="887"/>
      <c r="DG23" s="887"/>
      <c r="DH23" s="887"/>
      <c r="DI23" s="887"/>
      <c r="DJ23" s="887"/>
      <c r="DK23" s="887"/>
      <c r="DL23" s="887"/>
      <c r="DM23" s="887"/>
      <c r="DN23" s="887"/>
      <c r="DO23" s="887"/>
      <c r="DP23" s="887"/>
      <c r="DQ23" s="887"/>
      <c r="DR23" s="887"/>
      <c r="DS23" s="887"/>
      <c r="DT23" s="887"/>
      <c r="DU23" s="887"/>
      <c r="DV23" s="887"/>
      <c r="DW23" s="887"/>
      <c r="DX23" s="887"/>
      <c r="DY23" s="887"/>
      <c r="DZ23" s="887"/>
      <c r="EA23" s="887"/>
      <c r="EB23" s="887"/>
      <c r="EC23" s="887"/>
      <c r="ED23" s="887"/>
      <c r="EE23" s="887"/>
      <c r="EF23" s="887"/>
      <c r="EG23" s="887"/>
      <c r="EH23" s="887"/>
      <c r="EI23" s="887"/>
      <c r="EJ23" s="887"/>
      <c r="EK23" s="887"/>
      <c r="EL23" s="887"/>
      <c r="EM23" s="887"/>
      <c r="EN23" s="887"/>
      <c r="EO23" s="887"/>
      <c r="EP23" s="887"/>
      <c r="EQ23" s="887"/>
      <c r="ER23" s="887"/>
      <c r="ES23" s="887"/>
      <c r="ET23" s="887"/>
      <c r="EU23" s="887"/>
      <c r="EV23" s="887"/>
      <c r="EW23" s="887"/>
      <c r="EX23" s="887"/>
      <c r="EY23" s="887"/>
      <c r="EZ23" s="887"/>
      <c r="FA23" s="887"/>
      <c r="FB23" s="887"/>
      <c r="FC23" s="887"/>
      <c r="FD23" s="887"/>
      <c r="FE23" s="887"/>
      <c r="FF23" s="887"/>
      <c r="FG23" s="887"/>
      <c r="FH23" s="887"/>
      <c r="FI23" s="887"/>
      <c r="FJ23" s="887"/>
      <c r="FK23" s="887"/>
      <c r="FL23" s="887"/>
      <c r="FM23" s="887"/>
      <c r="FN23" s="887"/>
      <c r="FO23" s="887"/>
      <c r="FP23" s="887"/>
      <c r="FQ23" s="887"/>
      <c r="FR23" s="887"/>
      <c r="FS23" s="887"/>
      <c r="FT23" s="887"/>
      <c r="FU23" s="887"/>
      <c r="FV23" s="887"/>
      <c r="FW23" s="887"/>
      <c r="FX23" s="887"/>
      <c r="FY23" s="887"/>
      <c r="FZ23" s="887"/>
      <c r="GA23" s="887"/>
      <c r="GB23" s="887"/>
      <c r="GC23" s="887"/>
      <c r="GD23" s="887"/>
      <c r="GE23" s="887"/>
      <c r="GF23" s="887"/>
      <c r="GG23" s="887"/>
      <c r="GH23" s="887"/>
      <c r="GI23" s="887"/>
      <c r="GJ23" s="887"/>
      <c r="GK23" s="887"/>
      <c r="GL23" s="887"/>
      <c r="GM23" s="887"/>
      <c r="GN23" s="887"/>
      <c r="GO23" s="887"/>
      <c r="GP23" s="887"/>
      <c r="GQ23" s="887"/>
      <c r="GR23" s="887"/>
      <c r="GS23" s="887"/>
      <c r="GT23" s="887"/>
      <c r="GU23" s="887"/>
      <c r="GV23" s="887"/>
      <c r="GW23" s="887"/>
      <c r="GX23" s="887"/>
      <c r="GY23" s="887"/>
      <c r="GZ23" s="887"/>
      <c r="HA23" s="887"/>
      <c r="HB23" s="887"/>
      <c r="HC23" s="887"/>
      <c r="HD23" s="887"/>
      <c r="HE23" s="887"/>
      <c r="HF23" s="887"/>
      <c r="HG23" s="887"/>
      <c r="HH23" s="887"/>
      <c r="HI23" s="887"/>
      <c r="HJ23" s="887"/>
      <c r="HK23" s="887"/>
      <c r="HL23" s="887"/>
      <c r="HM23" s="887"/>
      <c r="HN23" s="887"/>
      <c r="HO23" s="887"/>
      <c r="HP23" s="887"/>
      <c r="HQ23" s="887"/>
      <c r="HR23" s="887"/>
      <c r="HS23" s="887"/>
      <c r="HT23" s="887"/>
      <c r="HU23" s="887"/>
      <c r="HV23" s="887"/>
      <c r="HW23" s="887"/>
      <c r="HX23" s="887"/>
      <c r="HY23" s="887"/>
      <c r="HZ23" s="887"/>
      <c r="IA23" s="887"/>
      <c r="IB23" s="887"/>
      <c r="IC23" s="887"/>
      <c r="ID23" s="887"/>
      <c r="IE23" s="887"/>
      <c r="IF23" s="887"/>
      <c r="IG23" s="887"/>
      <c r="IH23" s="887"/>
      <c r="II23" s="887"/>
      <c r="IJ23" s="887"/>
      <c r="IK23" s="887"/>
      <c r="IL23" s="887"/>
      <c r="IM23" s="887"/>
      <c r="IN23" s="887"/>
      <c r="IO23" s="887"/>
      <c r="IP23" s="887"/>
      <c r="IQ23" s="887"/>
      <c r="IR23" s="887"/>
      <c r="IS23" s="887"/>
      <c r="IT23" s="887"/>
      <c r="IU23" s="887"/>
      <c r="IV23" s="887"/>
      <c r="IW23" s="887"/>
      <c r="IX23" s="887"/>
      <c r="IY23" s="887"/>
      <c r="IZ23" s="887"/>
      <c r="JA23" s="887"/>
      <c r="JB23" s="887"/>
      <c r="JC23" s="887"/>
      <c r="JD23" s="887"/>
      <c r="JE23" s="887"/>
      <c r="JF23" s="887"/>
      <c r="JG23" s="887"/>
      <c r="JH23" s="887"/>
      <c r="JI23" s="887"/>
      <c r="JJ23" s="887"/>
      <c r="JK23" s="888"/>
    </row>
    <row r="24" spans="1:271" s="615" customFormat="1" ht="14.25" customHeight="1">
      <c r="A24" s="1302" t="s">
        <v>214</v>
      </c>
      <c r="B24" s="557">
        <v>20</v>
      </c>
      <c r="C24" s="1303">
        <v>848602</v>
      </c>
      <c r="D24" s="557"/>
      <c r="E24" s="557">
        <v>3</v>
      </c>
      <c r="F24" s="557">
        <v>906791</v>
      </c>
      <c r="G24" s="557"/>
      <c r="H24" s="1304" t="s">
        <v>428</v>
      </c>
      <c r="I24" s="557" t="s">
        <v>428</v>
      </c>
      <c r="J24" s="557"/>
      <c r="K24" s="557">
        <v>42</v>
      </c>
      <c r="L24" s="557">
        <v>1204488</v>
      </c>
      <c r="M24" s="557"/>
      <c r="N24" s="557">
        <v>97</v>
      </c>
      <c r="O24" s="557">
        <v>17490443</v>
      </c>
      <c r="P24" s="557"/>
      <c r="Q24" s="557">
        <v>74</v>
      </c>
      <c r="R24" s="557">
        <v>3405034</v>
      </c>
      <c r="S24" s="557"/>
      <c r="T24" s="557">
        <v>49</v>
      </c>
      <c r="U24" s="557">
        <v>7971791</v>
      </c>
      <c r="V24" s="557"/>
      <c r="W24" s="557">
        <v>15</v>
      </c>
      <c r="X24" s="557">
        <v>82928</v>
      </c>
      <c r="Y24" s="557"/>
      <c r="Z24" s="557">
        <v>36</v>
      </c>
      <c r="AA24" s="557">
        <v>11019914</v>
      </c>
      <c r="AB24" s="557"/>
      <c r="AC24" s="557">
        <v>351</v>
      </c>
      <c r="AD24" s="557">
        <v>238678968</v>
      </c>
      <c r="AE24" s="557"/>
      <c r="AF24" s="557">
        <v>151</v>
      </c>
      <c r="AG24" s="557">
        <v>4736509</v>
      </c>
      <c r="AH24" s="557"/>
      <c r="AI24" s="557">
        <v>63</v>
      </c>
      <c r="AJ24" s="557">
        <v>3419733</v>
      </c>
      <c r="AK24" s="557"/>
      <c r="AL24" s="557">
        <v>90</v>
      </c>
      <c r="AM24" s="557">
        <v>4031293</v>
      </c>
      <c r="AN24" s="557"/>
      <c r="AO24" s="557">
        <v>15</v>
      </c>
      <c r="AP24" s="557">
        <v>64421</v>
      </c>
      <c r="AQ24" s="557"/>
      <c r="AR24" s="1304" t="s">
        <v>428</v>
      </c>
      <c r="AS24" s="557" t="s">
        <v>428</v>
      </c>
      <c r="AT24" s="557"/>
      <c r="AU24" s="557">
        <v>8</v>
      </c>
      <c r="AV24" s="557">
        <v>1029911</v>
      </c>
      <c r="AW24" s="557"/>
      <c r="AX24" s="557">
        <v>13</v>
      </c>
      <c r="AY24" s="1305">
        <v>978110</v>
      </c>
      <c r="AZ24" s="1305"/>
      <c r="BA24" s="1305">
        <v>15</v>
      </c>
      <c r="BB24" s="1305">
        <v>500707</v>
      </c>
      <c r="BC24" s="1305"/>
      <c r="BD24" s="557">
        <v>31</v>
      </c>
      <c r="BE24" s="557">
        <v>597218</v>
      </c>
      <c r="BF24" s="557"/>
      <c r="BG24" s="1311">
        <v>0</v>
      </c>
      <c r="BH24" s="557">
        <v>0</v>
      </c>
      <c r="BI24" s="557"/>
      <c r="BJ24" s="1306">
        <v>1075</v>
      </c>
      <c r="BK24" s="1306">
        <v>296968390</v>
      </c>
      <c r="BL24" s="1307"/>
      <c r="BM24" s="1307"/>
      <c r="BN24" s="1307"/>
      <c r="BO24" s="1307"/>
      <c r="BP24" s="1307"/>
      <c r="BQ24" s="1307"/>
      <c r="BR24" s="1307"/>
      <c r="BS24" s="1307"/>
      <c r="BT24" s="1307"/>
      <c r="BU24" s="1307"/>
      <c r="BV24" s="1307"/>
      <c r="BW24" s="1307"/>
      <c r="BX24" s="1308"/>
      <c r="BY24" s="1307"/>
      <c r="BZ24" s="1307"/>
      <c r="CA24" s="1309"/>
      <c r="CB24" s="1309"/>
      <c r="CC24" s="1309"/>
      <c r="CD24" s="1309"/>
      <c r="CE24" s="1309"/>
      <c r="CF24" s="1309"/>
      <c r="CG24" s="1309"/>
      <c r="CH24" s="1309"/>
      <c r="CI24" s="1309"/>
      <c r="CJ24" s="1309"/>
      <c r="CK24" s="1309"/>
      <c r="CL24" s="1309"/>
      <c r="CM24" s="1309"/>
      <c r="CN24" s="1309"/>
      <c r="CO24" s="1309"/>
      <c r="CP24" s="1309"/>
      <c r="CQ24" s="1309"/>
      <c r="CR24" s="1309"/>
      <c r="CS24" s="1309"/>
      <c r="CT24" s="1309"/>
      <c r="CU24" s="1309"/>
      <c r="CV24" s="1309"/>
      <c r="CW24" s="1309"/>
      <c r="CX24" s="1309"/>
      <c r="CY24" s="1309"/>
      <c r="CZ24" s="1309"/>
      <c r="DA24" s="1309"/>
      <c r="DB24" s="1309"/>
      <c r="DC24" s="1309"/>
      <c r="DD24" s="1309"/>
      <c r="DE24" s="1309"/>
      <c r="DF24" s="1309"/>
      <c r="DG24" s="1309"/>
      <c r="DH24" s="1309"/>
      <c r="DI24" s="1309"/>
      <c r="DJ24" s="1309"/>
      <c r="DK24" s="1309"/>
      <c r="DL24" s="1309"/>
      <c r="DM24" s="1309"/>
      <c r="DN24" s="1309"/>
      <c r="DO24" s="1309"/>
      <c r="DP24" s="1309"/>
      <c r="DQ24" s="1309"/>
      <c r="DR24" s="1309"/>
      <c r="DS24" s="1309"/>
      <c r="DT24" s="1309"/>
      <c r="DU24" s="1309"/>
      <c r="DV24" s="1309"/>
      <c r="DW24" s="1309"/>
      <c r="DX24" s="1309"/>
      <c r="DY24" s="1309"/>
      <c r="DZ24" s="1309"/>
      <c r="EA24" s="1309"/>
      <c r="EB24" s="1309"/>
      <c r="EC24" s="1309"/>
      <c r="ED24" s="1309"/>
      <c r="EE24" s="1309"/>
      <c r="EF24" s="1309"/>
      <c r="EG24" s="1309"/>
      <c r="EH24" s="1309"/>
      <c r="EI24" s="1309"/>
      <c r="EJ24" s="1309"/>
      <c r="EK24" s="1309"/>
      <c r="EL24" s="1309"/>
      <c r="EM24" s="1309"/>
      <c r="EN24" s="1309"/>
      <c r="EO24" s="1309"/>
      <c r="EP24" s="1309"/>
      <c r="EQ24" s="1309"/>
      <c r="ER24" s="1309"/>
      <c r="ES24" s="1309"/>
      <c r="ET24" s="1309"/>
      <c r="EU24" s="1309"/>
      <c r="EV24" s="1309"/>
      <c r="EW24" s="1309"/>
      <c r="EX24" s="1309"/>
      <c r="EY24" s="1309"/>
      <c r="EZ24" s="1309"/>
      <c r="FA24" s="1309"/>
      <c r="FB24" s="1309"/>
      <c r="FC24" s="1309"/>
      <c r="FD24" s="1309"/>
      <c r="FE24" s="1309"/>
      <c r="FF24" s="1309"/>
      <c r="FG24" s="1309"/>
      <c r="FH24" s="1309"/>
      <c r="FI24" s="1309"/>
      <c r="FJ24" s="1309"/>
      <c r="FK24" s="1309"/>
      <c r="FL24" s="1309"/>
      <c r="FM24" s="1309"/>
      <c r="FN24" s="1309"/>
      <c r="FO24" s="1309"/>
      <c r="FP24" s="1309"/>
      <c r="FQ24" s="1309"/>
      <c r="FR24" s="1309"/>
      <c r="FS24" s="1309"/>
      <c r="FT24" s="1309"/>
      <c r="FU24" s="1309"/>
      <c r="FV24" s="1309"/>
      <c r="FW24" s="1309"/>
      <c r="FX24" s="1309"/>
      <c r="FY24" s="1309"/>
      <c r="FZ24" s="1309"/>
      <c r="GA24" s="1309"/>
      <c r="GB24" s="1309"/>
      <c r="GC24" s="1309"/>
      <c r="GD24" s="1309"/>
      <c r="GE24" s="1309"/>
      <c r="GF24" s="1309"/>
      <c r="GG24" s="1309"/>
      <c r="GH24" s="1309"/>
      <c r="GI24" s="1309"/>
      <c r="GJ24" s="1309"/>
      <c r="GK24" s="1309"/>
      <c r="GL24" s="1309"/>
      <c r="GM24" s="1309"/>
      <c r="GN24" s="1309"/>
      <c r="GO24" s="1309"/>
      <c r="GP24" s="1309"/>
      <c r="GQ24" s="1309"/>
      <c r="GR24" s="1309"/>
      <c r="GS24" s="1309"/>
      <c r="GT24" s="1309"/>
      <c r="GU24" s="1309"/>
      <c r="GV24" s="1309"/>
      <c r="GW24" s="1309"/>
      <c r="GX24" s="1309"/>
      <c r="GY24" s="1309"/>
      <c r="GZ24" s="1309"/>
      <c r="HA24" s="1309"/>
      <c r="HB24" s="1309"/>
      <c r="HC24" s="1309"/>
      <c r="HD24" s="1309"/>
      <c r="HE24" s="1309"/>
      <c r="HF24" s="1309"/>
      <c r="HG24" s="1309"/>
      <c r="HH24" s="1309"/>
      <c r="HI24" s="1309"/>
      <c r="HJ24" s="1309"/>
      <c r="HK24" s="1309"/>
      <c r="HL24" s="1309"/>
      <c r="HM24" s="1309"/>
      <c r="HN24" s="1309"/>
      <c r="HO24" s="1309"/>
      <c r="HP24" s="1309"/>
      <c r="HQ24" s="1309"/>
      <c r="HR24" s="1309"/>
      <c r="HS24" s="1309"/>
      <c r="HT24" s="1309"/>
      <c r="HU24" s="1309"/>
      <c r="HV24" s="1309"/>
      <c r="HW24" s="1309"/>
      <c r="HX24" s="1309"/>
      <c r="HY24" s="1309"/>
      <c r="HZ24" s="1309"/>
      <c r="IA24" s="1309"/>
      <c r="IB24" s="1309"/>
      <c r="IC24" s="1309"/>
      <c r="ID24" s="1309"/>
      <c r="IE24" s="1309"/>
      <c r="IF24" s="1309"/>
      <c r="IG24" s="1309"/>
      <c r="IH24" s="1309"/>
      <c r="II24" s="1309"/>
      <c r="IJ24" s="1309"/>
      <c r="IK24" s="1309"/>
      <c r="IL24" s="1309"/>
      <c r="IM24" s="1309"/>
      <c r="IN24" s="1309"/>
      <c r="IO24" s="1309"/>
      <c r="IP24" s="1309"/>
      <c r="IQ24" s="1309"/>
      <c r="IR24" s="1309"/>
      <c r="IS24" s="1309"/>
      <c r="IT24" s="1309"/>
      <c r="IU24" s="1309"/>
      <c r="IV24" s="1309"/>
      <c r="IW24" s="1309"/>
      <c r="IX24" s="1309"/>
      <c r="IY24" s="1309"/>
      <c r="IZ24" s="1309"/>
      <c r="JA24" s="1309"/>
      <c r="JB24" s="1309"/>
      <c r="JC24" s="1309"/>
      <c r="JD24" s="1309"/>
      <c r="JE24" s="1309"/>
      <c r="JF24" s="1309"/>
      <c r="JG24" s="1309"/>
      <c r="JH24" s="1309"/>
      <c r="JI24" s="1309"/>
      <c r="JJ24" s="1309"/>
      <c r="JK24" s="1310"/>
    </row>
    <row r="25" spans="1:271" s="875" customFormat="1" ht="14.25" customHeight="1">
      <c r="A25" s="968" t="s">
        <v>215</v>
      </c>
      <c r="B25" s="1165">
        <v>706</v>
      </c>
      <c r="C25" s="1170">
        <v>15162961</v>
      </c>
      <c r="D25" s="1165"/>
      <c r="E25" s="1165">
        <v>226</v>
      </c>
      <c r="F25" s="1165">
        <v>-84228229</v>
      </c>
      <c r="G25" s="1165"/>
      <c r="H25" s="1165">
        <v>233</v>
      </c>
      <c r="I25" s="1165">
        <v>107401006</v>
      </c>
      <c r="J25" s="1165"/>
      <c r="K25" s="1165">
        <v>7251</v>
      </c>
      <c r="L25" s="1165">
        <v>624279829</v>
      </c>
      <c r="M25" s="1165"/>
      <c r="N25" s="1165">
        <v>7557</v>
      </c>
      <c r="O25" s="1165">
        <v>2771600877</v>
      </c>
      <c r="P25" s="1165"/>
      <c r="Q25" s="1165">
        <v>9794</v>
      </c>
      <c r="R25" s="1165">
        <v>1868782937</v>
      </c>
      <c r="S25" s="1165"/>
      <c r="T25" s="1165">
        <v>9246</v>
      </c>
      <c r="U25" s="1165">
        <v>3679420981</v>
      </c>
      <c r="V25" s="1165"/>
      <c r="W25" s="1165">
        <v>4670</v>
      </c>
      <c r="X25" s="1165">
        <v>-580956054</v>
      </c>
      <c r="Y25" s="1165"/>
      <c r="Z25" s="1165">
        <v>3013</v>
      </c>
      <c r="AA25" s="1165">
        <v>1043517493</v>
      </c>
      <c r="AB25" s="1165"/>
      <c r="AC25" s="1165">
        <v>5844</v>
      </c>
      <c r="AD25" s="1165">
        <v>-3009436803</v>
      </c>
      <c r="AE25" s="1165"/>
      <c r="AF25" s="1165">
        <v>23505</v>
      </c>
      <c r="AG25" s="1165">
        <v>-598698910</v>
      </c>
      <c r="AH25" s="1165"/>
      <c r="AI25" s="1165">
        <v>12790</v>
      </c>
      <c r="AJ25" s="1165">
        <v>-420975114</v>
      </c>
      <c r="AK25" s="1165"/>
      <c r="AL25" s="1165">
        <v>1939</v>
      </c>
      <c r="AM25" s="1165">
        <v>-1150101865</v>
      </c>
      <c r="AN25" s="1165"/>
      <c r="AO25" s="1165">
        <v>3214</v>
      </c>
      <c r="AP25" s="1165">
        <v>184597106</v>
      </c>
      <c r="AQ25" s="877"/>
      <c r="AR25" s="1163">
        <v>623</v>
      </c>
      <c r="AS25" s="1165">
        <v>109389931</v>
      </c>
      <c r="AT25" s="1165"/>
      <c r="AU25" s="1165">
        <v>2698</v>
      </c>
      <c r="AV25" s="1165">
        <v>196081258</v>
      </c>
      <c r="AW25" s="1165"/>
      <c r="AX25" s="1165">
        <v>2296</v>
      </c>
      <c r="AY25" s="1167">
        <v>155892548</v>
      </c>
      <c r="AZ25" s="1167"/>
      <c r="BA25" s="1167">
        <v>3742</v>
      </c>
      <c r="BB25" s="1167">
        <v>28746334</v>
      </c>
      <c r="BC25" s="1167"/>
      <c r="BD25" s="1165">
        <v>8522</v>
      </c>
      <c r="BE25" s="1165">
        <v>91682049</v>
      </c>
      <c r="BF25" s="1165"/>
      <c r="BG25" s="1166">
        <v>3</v>
      </c>
      <c r="BH25" s="877">
        <v>-9719</v>
      </c>
      <c r="BI25" s="877"/>
      <c r="BJ25" s="862">
        <v>107872</v>
      </c>
      <c r="BK25" s="862">
        <v>5032148616</v>
      </c>
      <c r="BL25" s="891"/>
      <c r="BM25" s="891"/>
      <c r="BN25" s="891"/>
      <c r="BO25" s="891"/>
      <c r="BP25" s="891"/>
      <c r="BQ25" s="891"/>
      <c r="BR25" s="891"/>
      <c r="BS25" s="891"/>
      <c r="BT25" s="891"/>
      <c r="BU25" s="891"/>
      <c r="BV25" s="891"/>
      <c r="BW25" s="891"/>
      <c r="BX25" s="882"/>
      <c r="BY25" s="891"/>
      <c r="BZ25" s="891"/>
      <c r="CA25" s="887"/>
      <c r="CB25" s="887"/>
      <c r="CC25" s="887"/>
      <c r="CD25" s="887"/>
      <c r="CE25" s="887"/>
      <c r="CF25" s="887"/>
      <c r="CG25" s="887"/>
      <c r="CH25" s="887"/>
      <c r="CI25" s="887"/>
      <c r="CJ25" s="887"/>
      <c r="CK25" s="887"/>
      <c r="CL25" s="887"/>
      <c r="CM25" s="887"/>
      <c r="CN25" s="887"/>
      <c r="CO25" s="887"/>
      <c r="CP25" s="887"/>
      <c r="CQ25" s="887"/>
      <c r="CR25" s="887"/>
      <c r="CS25" s="887"/>
      <c r="CT25" s="887"/>
      <c r="CU25" s="887"/>
      <c r="CV25" s="887"/>
      <c r="CW25" s="887"/>
      <c r="CX25" s="887"/>
      <c r="CY25" s="887"/>
      <c r="CZ25" s="887"/>
      <c r="DA25" s="887"/>
      <c r="DB25" s="887"/>
      <c r="DC25" s="887"/>
      <c r="DD25" s="887"/>
      <c r="DE25" s="887"/>
      <c r="DF25" s="887"/>
      <c r="DG25" s="887"/>
      <c r="DH25" s="887"/>
      <c r="DI25" s="887"/>
      <c r="DJ25" s="887"/>
      <c r="DK25" s="887"/>
      <c r="DL25" s="887"/>
      <c r="DM25" s="887"/>
      <c r="DN25" s="887"/>
      <c r="DO25" s="887"/>
      <c r="DP25" s="887"/>
      <c r="DQ25" s="887"/>
      <c r="DR25" s="887"/>
      <c r="DS25" s="887"/>
      <c r="DT25" s="887"/>
      <c r="DU25" s="887"/>
      <c r="DV25" s="887"/>
      <c r="DW25" s="887"/>
      <c r="DX25" s="887"/>
      <c r="DY25" s="887"/>
      <c r="DZ25" s="887"/>
      <c r="EA25" s="887"/>
      <c r="EB25" s="887"/>
      <c r="EC25" s="887"/>
      <c r="ED25" s="887"/>
      <c r="EE25" s="887"/>
      <c r="EF25" s="887"/>
      <c r="EG25" s="887"/>
      <c r="EH25" s="887"/>
      <c r="EI25" s="887"/>
      <c r="EJ25" s="887"/>
      <c r="EK25" s="887"/>
      <c r="EL25" s="887"/>
      <c r="EM25" s="887"/>
      <c r="EN25" s="887"/>
      <c r="EO25" s="887"/>
      <c r="EP25" s="887"/>
      <c r="EQ25" s="887"/>
      <c r="ER25" s="887"/>
      <c r="ES25" s="887"/>
      <c r="ET25" s="887"/>
      <c r="EU25" s="887"/>
      <c r="EV25" s="887"/>
      <c r="EW25" s="887"/>
      <c r="EX25" s="887"/>
      <c r="EY25" s="887"/>
      <c r="EZ25" s="887"/>
      <c r="FA25" s="887"/>
      <c r="FB25" s="887"/>
      <c r="FC25" s="887"/>
      <c r="FD25" s="887"/>
      <c r="FE25" s="887"/>
      <c r="FF25" s="887"/>
      <c r="FG25" s="887"/>
      <c r="FH25" s="887"/>
      <c r="FI25" s="887"/>
      <c r="FJ25" s="887"/>
      <c r="FK25" s="887"/>
      <c r="FL25" s="887"/>
      <c r="FM25" s="887"/>
      <c r="FN25" s="887"/>
      <c r="FO25" s="887"/>
      <c r="FP25" s="887"/>
      <c r="FQ25" s="887"/>
      <c r="FR25" s="887"/>
      <c r="FS25" s="887"/>
      <c r="FT25" s="887"/>
      <c r="FU25" s="887"/>
      <c r="FV25" s="887"/>
      <c r="FW25" s="887"/>
      <c r="FX25" s="887"/>
      <c r="FY25" s="887"/>
      <c r="FZ25" s="887"/>
      <c r="GA25" s="887"/>
      <c r="GB25" s="887"/>
      <c r="GC25" s="887"/>
      <c r="GD25" s="887"/>
      <c r="GE25" s="887"/>
      <c r="GF25" s="887"/>
      <c r="GG25" s="887"/>
      <c r="GH25" s="887"/>
      <c r="GI25" s="887"/>
      <c r="GJ25" s="887"/>
      <c r="GK25" s="887"/>
      <c r="GL25" s="887"/>
      <c r="GM25" s="887"/>
      <c r="GN25" s="887"/>
      <c r="GO25" s="887"/>
      <c r="GP25" s="887"/>
      <c r="GQ25" s="887"/>
      <c r="GR25" s="887"/>
      <c r="GS25" s="887"/>
      <c r="GT25" s="887"/>
      <c r="GU25" s="887"/>
      <c r="GV25" s="887"/>
      <c r="GW25" s="887"/>
      <c r="GX25" s="887"/>
      <c r="GY25" s="887"/>
      <c r="GZ25" s="887"/>
      <c r="HA25" s="887"/>
      <c r="HB25" s="887"/>
      <c r="HC25" s="887"/>
      <c r="HD25" s="887"/>
      <c r="HE25" s="887"/>
      <c r="HF25" s="887"/>
      <c r="HG25" s="887"/>
      <c r="HH25" s="887"/>
      <c r="HI25" s="887"/>
      <c r="HJ25" s="887"/>
      <c r="HK25" s="887"/>
      <c r="HL25" s="887"/>
      <c r="HM25" s="887"/>
      <c r="HN25" s="887"/>
      <c r="HO25" s="887"/>
      <c r="HP25" s="887"/>
      <c r="HQ25" s="887"/>
      <c r="HR25" s="887"/>
      <c r="HS25" s="887"/>
      <c r="HT25" s="887"/>
      <c r="HU25" s="887"/>
      <c r="HV25" s="887"/>
      <c r="HW25" s="887"/>
      <c r="HX25" s="887"/>
      <c r="HY25" s="887"/>
      <c r="HZ25" s="887"/>
      <c r="IA25" s="887"/>
      <c r="IB25" s="887"/>
      <c r="IC25" s="887"/>
      <c r="ID25" s="887"/>
      <c r="IE25" s="887"/>
      <c r="IF25" s="887"/>
      <c r="IG25" s="887"/>
      <c r="IH25" s="887"/>
      <c r="II25" s="887"/>
      <c r="IJ25" s="887"/>
      <c r="IK25" s="887"/>
      <c r="IL25" s="887"/>
      <c r="IM25" s="887"/>
      <c r="IN25" s="887"/>
      <c r="IO25" s="887"/>
      <c r="IP25" s="887"/>
      <c r="IQ25" s="887"/>
      <c r="IR25" s="887"/>
      <c r="IS25" s="887"/>
      <c r="IT25" s="887"/>
      <c r="IU25" s="887"/>
      <c r="IV25" s="887"/>
      <c r="IW25" s="887"/>
      <c r="IX25" s="887"/>
      <c r="IY25" s="887"/>
      <c r="IZ25" s="887"/>
      <c r="JA25" s="887"/>
      <c r="JB25" s="887"/>
      <c r="JC25" s="887"/>
      <c r="JD25" s="887"/>
      <c r="JE25" s="887"/>
      <c r="JF25" s="887"/>
      <c r="JG25" s="887"/>
      <c r="JH25" s="887"/>
      <c r="JI25" s="887"/>
      <c r="JJ25" s="887"/>
      <c r="JK25" s="888"/>
    </row>
    <row r="26" spans="1:271" s="615" customFormat="1" ht="14.25" customHeight="1">
      <c r="A26" s="1302" t="s">
        <v>216</v>
      </c>
      <c r="B26" s="557">
        <v>0</v>
      </c>
      <c r="C26" s="1303">
        <v>0</v>
      </c>
      <c r="D26" s="557"/>
      <c r="E26" s="557" t="s">
        <v>428</v>
      </c>
      <c r="F26" s="557" t="s">
        <v>428</v>
      </c>
      <c r="G26" s="557"/>
      <c r="H26" s="557">
        <v>0</v>
      </c>
      <c r="I26" s="557">
        <v>0</v>
      </c>
      <c r="J26" s="557"/>
      <c r="K26" s="557" t="s">
        <v>428</v>
      </c>
      <c r="L26" s="557" t="s">
        <v>428</v>
      </c>
      <c r="M26" s="557"/>
      <c r="N26" s="557">
        <v>4</v>
      </c>
      <c r="O26" s="557">
        <v>210415</v>
      </c>
      <c r="P26" s="557"/>
      <c r="Q26" s="557" t="s">
        <v>428</v>
      </c>
      <c r="R26" s="557" t="s">
        <v>428</v>
      </c>
      <c r="S26" s="557"/>
      <c r="T26" s="557" t="s">
        <v>428</v>
      </c>
      <c r="U26" s="557" t="s">
        <v>428</v>
      </c>
      <c r="V26" s="557"/>
      <c r="W26" s="557" t="s">
        <v>428</v>
      </c>
      <c r="X26" s="557" t="s">
        <v>428</v>
      </c>
      <c r="Y26" s="557"/>
      <c r="Z26" s="557" t="s">
        <v>428</v>
      </c>
      <c r="AA26" s="557" t="s">
        <v>428</v>
      </c>
      <c r="AB26" s="557"/>
      <c r="AC26" s="557" t="s">
        <v>428</v>
      </c>
      <c r="AD26" s="557" t="s">
        <v>428</v>
      </c>
      <c r="AE26" s="557"/>
      <c r="AF26" s="557" t="s">
        <v>428</v>
      </c>
      <c r="AG26" s="557" t="s">
        <v>428</v>
      </c>
      <c r="AH26" s="557"/>
      <c r="AI26" s="557">
        <v>4</v>
      </c>
      <c r="AJ26" s="557">
        <v>-113075</v>
      </c>
      <c r="AK26" s="557"/>
      <c r="AL26" s="557" t="s">
        <v>428</v>
      </c>
      <c r="AM26" s="557" t="s">
        <v>428</v>
      </c>
      <c r="AN26" s="557"/>
      <c r="AO26" s="557">
        <v>3</v>
      </c>
      <c r="AP26" s="557">
        <v>433769</v>
      </c>
      <c r="AQ26" s="557"/>
      <c r="AR26" s="557" t="s">
        <v>428</v>
      </c>
      <c r="AS26" s="557" t="s">
        <v>428</v>
      </c>
      <c r="AT26" s="557"/>
      <c r="AU26" s="557">
        <v>0</v>
      </c>
      <c r="AV26" s="557">
        <v>0</v>
      </c>
      <c r="AW26" s="557"/>
      <c r="AX26" s="557">
        <v>0</v>
      </c>
      <c r="AY26" s="1305">
        <v>0</v>
      </c>
      <c r="AZ26" s="1305"/>
      <c r="BA26" s="1305" t="s">
        <v>428</v>
      </c>
      <c r="BB26" s="1305" t="s">
        <v>428</v>
      </c>
      <c r="BC26" s="1305"/>
      <c r="BD26" s="557" t="s">
        <v>428</v>
      </c>
      <c r="BE26" s="557" t="s">
        <v>428</v>
      </c>
      <c r="BF26" s="557"/>
      <c r="BG26" s="1311">
        <v>0</v>
      </c>
      <c r="BH26" s="557">
        <v>0</v>
      </c>
      <c r="BI26" s="557"/>
      <c r="BJ26" s="1306">
        <v>27</v>
      </c>
      <c r="BK26" s="1306">
        <v>12036184</v>
      </c>
      <c r="BL26" s="1307"/>
      <c r="BM26" s="1307"/>
      <c r="BN26" s="1307"/>
      <c r="BO26" s="1307"/>
      <c r="BP26" s="1307"/>
      <c r="BQ26" s="1307"/>
      <c r="BR26" s="1307"/>
      <c r="BS26" s="1307"/>
      <c r="BT26" s="1307"/>
      <c r="BU26" s="1307"/>
      <c r="BV26" s="1307"/>
      <c r="BW26" s="1307"/>
      <c r="BX26" s="1308"/>
      <c r="BY26" s="1307"/>
      <c r="BZ26" s="1307"/>
      <c r="CA26" s="1309"/>
      <c r="CB26" s="1309"/>
      <c r="CC26" s="1309"/>
      <c r="CD26" s="1309"/>
      <c r="CE26" s="1309"/>
      <c r="CF26" s="1309"/>
      <c r="CG26" s="1309"/>
      <c r="CH26" s="1309"/>
      <c r="CI26" s="1309"/>
      <c r="CJ26" s="1309"/>
      <c r="CK26" s="1309"/>
      <c r="CL26" s="1309"/>
      <c r="CM26" s="1309"/>
      <c r="CN26" s="1309"/>
      <c r="CO26" s="1309"/>
      <c r="CP26" s="1309"/>
      <c r="CQ26" s="1309"/>
      <c r="CR26" s="1309"/>
      <c r="CS26" s="1309"/>
      <c r="CT26" s="1309"/>
      <c r="CU26" s="1309"/>
      <c r="CV26" s="1309"/>
      <c r="CW26" s="1309"/>
      <c r="CX26" s="1309"/>
      <c r="CY26" s="1309"/>
      <c r="CZ26" s="1309"/>
      <c r="DA26" s="1309"/>
      <c r="DB26" s="1309"/>
      <c r="DC26" s="1309"/>
      <c r="DD26" s="1309"/>
      <c r="DE26" s="1309"/>
      <c r="DF26" s="1309"/>
      <c r="DG26" s="1309"/>
      <c r="DH26" s="1309"/>
      <c r="DI26" s="1309"/>
      <c r="DJ26" s="1309"/>
      <c r="DK26" s="1309"/>
      <c r="DL26" s="1309"/>
      <c r="DM26" s="1309"/>
      <c r="DN26" s="1309"/>
      <c r="DO26" s="1309"/>
      <c r="DP26" s="1309"/>
      <c r="DQ26" s="1309"/>
      <c r="DR26" s="1309"/>
      <c r="DS26" s="1309"/>
      <c r="DT26" s="1309"/>
      <c r="DU26" s="1309"/>
      <c r="DV26" s="1309"/>
      <c r="DW26" s="1309"/>
      <c r="DX26" s="1309"/>
      <c r="DY26" s="1309"/>
      <c r="DZ26" s="1309"/>
      <c r="EA26" s="1309"/>
      <c r="EB26" s="1309"/>
      <c r="EC26" s="1309"/>
      <c r="ED26" s="1309"/>
      <c r="EE26" s="1309"/>
      <c r="EF26" s="1309"/>
      <c r="EG26" s="1309"/>
      <c r="EH26" s="1309"/>
      <c r="EI26" s="1309"/>
      <c r="EJ26" s="1309"/>
      <c r="EK26" s="1309"/>
      <c r="EL26" s="1309"/>
      <c r="EM26" s="1309"/>
      <c r="EN26" s="1309"/>
      <c r="EO26" s="1309"/>
      <c r="EP26" s="1309"/>
      <c r="EQ26" s="1309"/>
      <c r="ER26" s="1309"/>
      <c r="ES26" s="1309"/>
      <c r="ET26" s="1309"/>
      <c r="EU26" s="1309"/>
      <c r="EV26" s="1309"/>
      <c r="EW26" s="1309"/>
      <c r="EX26" s="1309"/>
      <c r="EY26" s="1309"/>
      <c r="EZ26" s="1309"/>
      <c r="FA26" s="1309"/>
      <c r="FB26" s="1309"/>
      <c r="FC26" s="1309"/>
      <c r="FD26" s="1309"/>
      <c r="FE26" s="1309"/>
      <c r="FF26" s="1309"/>
      <c r="FG26" s="1309"/>
      <c r="FH26" s="1309"/>
      <c r="FI26" s="1309"/>
      <c r="FJ26" s="1309"/>
      <c r="FK26" s="1309"/>
      <c r="FL26" s="1309"/>
      <c r="FM26" s="1309"/>
      <c r="FN26" s="1309"/>
      <c r="FO26" s="1309"/>
      <c r="FP26" s="1309"/>
      <c r="FQ26" s="1309"/>
      <c r="FR26" s="1309"/>
      <c r="FS26" s="1309"/>
      <c r="FT26" s="1309"/>
      <c r="FU26" s="1309"/>
      <c r="FV26" s="1309"/>
      <c r="FW26" s="1309"/>
      <c r="FX26" s="1309"/>
      <c r="FY26" s="1309"/>
      <c r="FZ26" s="1309"/>
      <c r="GA26" s="1309"/>
      <c r="GB26" s="1309"/>
      <c r="GC26" s="1309"/>
      <c r="GD26" s="1309"/>
      <c r="GE26" s="1309"/>
      <c r="GF26" s="1309"/>
      <c r="GG26" s="1309"/>
      <c r="GH26" s="1309"/>
      <c r="GI26" s="1309"/>
      <c r="GJ26" s="1309"/>
      <c r="GK26" s="1309"/>
      <c r="GL26" s="1309"/>
      <c r="GM26" s="1309"/>
      <c r="GN26" s="1309"/>
      <c r="GO26" s="1309"/>
      <c r="GP26" s="1309"/>
      <c r="GQ26" s="1309"/>
      <c r="GR26" s="1309"/>
      <c r="GS26" s="1309"/>
      <c r="GT26" s="1309"/>
      <c r="GU26" s="1309"/>
      <c r="GV26" s="1309"/>
      <c r="GW26" s="1309"/>
      <c r="GX26" s="1309"/>
      <c r="GY26" s="1309"/>
      <c r="GZ26" s="1309"/>
      <c r="HA26" s="1309"/>
      <c r="HB26" s="1309"/>
      <c r="HC26" s="1309"/>
      <c r="HD26" s="1309"/>
      <c r="HE26" s="1309"/>
      <c r="HF26" s="1309"/>
      <c r="HG26" s="1309"/>
      <c r="HH26" s="1309"/>
      <c r="HI26" s="1309"/>
      <c r="HJ26" s="1309"/>
      <c r="HK26" s="1309"/>
      <c r="HL26" s="1309"/>
      <c r="HM26" s="1309"/>
      <c r="HN26" s="1309"/>
      <c r="HO26" s="1309"/>
      <c r="HP26" s="1309"/>
      <c r="HQ26" s="1309"/>
      <c r="HR26" s="1309"/>
      <c r="HS26" s="1309"/>
      <c r="HT26" s="1309"/>
      <c r="HU26" s="1309"/>
      <c r="HV26" s="1309"/>
      <c r="HW26" s="1309"/>
      <c r="HX26" s="1309"/>
      <c r="HY26" s="1309"/>
      <c r="HZ26" s="1309"/>
      <c r="IA26" s="1309"/>
      <c r="IB26" s="1309"/>
      <c r="IC26" s="1309"/>
      <c r="ID26" s="1309"/>
      <c r="IE26" s="1309"/>
      <c r="IF26" s="1309"/>
      <c r="IG26" s="1309"/>
      <c r="IH26" s="1309"/>
      <c r="II26" s="1309"/>
      <c r="IJ26" s="1309"/>
      <c r="IK26" s="1309"/>
      <c r="IL26" s="1309"/>
      <c r="IM26" s="1309"/>
      <c r="IN26" s="1309"/>
      <c r="IO26" s="1309"/>
      <c r="IP26" s="1309"/>
      <c r="IQ26" s="1309"/>
      <c r="IR26" s="1309"/>
      <c r="IS26" s="1309"/>
      <c r="IT26" s="1309"/>
      <c r="IU26" s="1309"/>
      <c r="IV26" s="1309"/>
      <c r="IW26" s="1309"/>
      <c r="IX26" s="1309"/>
      <c r="IY26" s="1309"/>
      <c r="IZ26" s="1309"/>
      <c r="JA26" s="1309"/>
      <c r="JB26" s="1309"/>
      <c r="JC26" s="1309"/>
      <c r="JD26" s="1309"/>
      <c r="JE26" s="1309"/>
      <c r="JF26" s="1309"/>
      <c r="JG26" s="1309"/>
      <c r="JH26" s="1309"/>
      <c r="JI26" s="1309"/>
      <c r="JJ26" s="1309"/>
      <c r="JK26" s="1310"/>
    </row>
    <row r="27" spans="1:271" s="615" customFormat="1" ht="14.25" customHeight="1">
      <c r="A27" s="1302" t="s">
        <v>193</v>
      </c>
      <c r="B27" s="557">
        <v>775</v>
      </c>
      <c r="C27" s="1303">
        <v>16011563</v>
      </c>
      <c r="D27" s="557"/>
      <c r="E27" s="557">
        <v>251</v>
      </c>
      <c r="F27" s="557">
        <v>-83387683</v>
      </c>
      <c r="G27" s="557"/>
      <c r="H27" s="557">
        <v>261</v>
      </c>
      <c r="I27" s="557">
        <v>107401006</v>
      </c>
      <c r="J27" s="557"/>
      <c r="K27" s="557">
        <v>7641</v>
      </c>
      <c r="L27" s="557">
        <v>625481729</v>
      </c>
      <c r="M27" s="557"/>
      <c r="N27" s="557">
        <v>8100</v>
      </c>
      <c r="O27" s="557">
        <v>2788880896</v>
      </c>
      <c r="P27" s="557"/>
      <c r="Q27" s="557">
        <v>10333</v>
      </c>
      <c r="R27" s="557">
        <v>1872279726</v>
      </c>
      <c r="S27" s="557"/>
      <c r="T27" s="557">
        <v>9682</v>
      </c>
      <c r="U27" s="557">
        <v>3687391614</v>
      </c>
      <c r="V27" s="557"/>
      <c r="W27" s="557">
        <v>4956</v>
      </c>
      <c r="X27" s="557">
        <v>-580931318</v>
      </c>
      <c r="Y27" s="557"/>
      <c r="Z27" s="557">
        <v>3231</v>
      </c>
      <c r="AA27" s="557">
        <v>1042829391</v>
      </c>
      <c r="AB27" s="557"/>
      <c r="AC27" s="557">
        <v>6700</v>
      </c>
      <c r="AD27" s="557">
        <v>-2770757852</v>
      </c>
      <c r="AE27" s="557"/>
      <c r="AF27" s="557">
        <v>25151</v>
      </c>
      <c r="AG27" s="557">
        <v>-593706359</v>
      </c>
      <c r="AH27" s="557"/>
      <c r="AI27" s="557">
        <v>13533</v>
      </c>
      <c r="AJ27" s="557">
        <v>-417442306</v>
      </c>
      <c r="AK27" s="557"/>
      <c r="AL27" s="557">
        <v>2290</v>
      </c>
      <c r="AM27" s="557">
        <v>-1146076611</v>
      </c>
      <c r="AN27" s="557"/>
      <c r="AO27" s="557">
        <v>3414</v>
      </c>
      <c r="AP27" s="557">
        <v>184227758</v>
      </c>
      <c r="AQ27" s="557"/>
      <c r="AR27" s="1304">
        <v>648</v>
      </c>
      <c r="AS27" s="557">
        <v>109373819</v>
      </c>
      <c r="AT27" s="557"/>
      <c r="AU27" s="557">
        <v>2844</v>
      </c>
      <c r="AV27" s="557">
        <v>197111169</v>
      </c>
      <c r="AW27" s="557"/>
      <c r="AX27" s="557">
        <v>2422</v>
      </c>
      <c r="AY27" s="1305">
        <v>156870658</v>
      </c>
      <c r="AZ27" s="1305"/>
      <c r="BA27" s="1305">
        <v>3895</v>
      </c>
      <c r="BB27" s="1305">
        <v>29254355</v>
      </c>
      <c r="BC27" s="1305"/>
      <c r="BD27" s="557">
        <v>9077</v>
      </c>
      <c r="BE27" s="557">
        <v>92278994</v>
      </c>
      <c r="BF27" s="557"/>
      <c r="BG27" s="1311">
        <v>3</v>
      </c>
      <c r="BH27" s="557">
        <v>-9719</v>
      </c>
      <c r="BI27" s="557"/>
      <c r="BJ27" s="1306">
        <v>115207</v>
      </c>
      <c r="BK27" s="1306">
        <v>5317080830</v>
      </c>
      <c r="BL27" s="1307"/>
      <c r="BM27" s="1307"/>
      <c r="BN27" s="1307"/>
      <c r="BO27" s="1307"/>
      <c r="BP27" s="1307"/>
      <c r="BQ27" s="1307"/>
      <c r="BR27" s="1307"/>
      <c r="BS27" s="1307"/>
      <c r="BT27" s="1307"/>
      <c r="BU27" s="1307"/>
      <c r="BV27" s="1307"/>
      <c r="BW27" s="1307"/>
      <c r="BX27" s="1308"/>
      <c r="BY27" s="1307"/>
      <c r="BZ27" s="1307"/>
      <c r="CA27" s="1309"/>
      <c r="CB27" s="1309"/>
      <c r="CC27" s="1309"/>
      <c r="CD27" s="1309"/>
      <c r="CE27" s="1309"/>
      <c r="CF27" s="1309"/>
      <c r="CG27" s="1309"/>
      <c r="CH27" s="1309"/>
      <c r="CI27" s="1309"/>
      <c r="CJ27" s="1309"/>
      <c r="CK27" s="1309"/>
      <c r="CL27" s="1309"/>
      <c r="CM27" s="1309"/>
      <c r="CN27" s="1309"/>
      <c r="CO27" s="1309"/>
      <c r="CP27" s="1309"/>
      <c r="CQ27" s="1309"/>
      <c r="CR27" s="1309"/>
      <c r="CS27" s="1309"/>
      <c r="CT27" s="1309"/>
      <c r="CU27" s="1309"/>
      <c r="CV27" s="1309"/>
      <c r="CW27" s="1309"/>
      <c r="CX27" s="1309"/>
      <c r="CY27" s="1309"/>
      <c r="CZ27" s="1309"/>
      <c r="DA27" s="1309"/>
      <c r="DB27" s="1309"/>
      <c r="DC27" s="1309"/>
      <c r="DD27" s="1309"/>
      <c r="DE27" s="1309"/>
      <c r="DF27" s="1309"/>
      <c r="DG27" s="1309"/>
      <c r="DH27" s="1309"/>
      <c r="DI27" s="1309"/>
      <c r="DJ27" s="1309"/>
      <c r="DK27" s="1309"/>
      <c r="DL27" s="1309"/>
      <c r="DM27" s="1309"/>
      <c r="DN27" s="1309"/>
      <c r="DO27" s="1309"/>
      <c r="DP27" s="1309"/>
      <c r="DQ27" s="1309"/>
      <c r="DR27" s="1309"/>
      <c r="DS27" s="1309"/>
      <c r="DT27" s="1309"/>
      <c r="DU27" s="1309"/>
      <c r="DV27" s="1309"/>
      <c r="DW27" s="1309"/>
      <c r="DX27" s="1309"/>
      <c r="DY27" s="1309"/>
      <c r="DZ27" s="1309"/>
      <c r="EA27" s="1309"/>
      <c r="EB27" s="1309"/>
      <c r="EC27" s="1309"/>
      <c r="ED27" s="1309"/>
      <c r="EE27" s="1309"/>
      <c r="EF27" s="1309"/>
      <c r="EG27" s="1309"/>
      <c r="EH27" s="1309"/>
      <c r="EI27" s="1309"/>
      <c r="EJ27" s="1309"/>
      <c r="EK27" s="1309"/>
      <c r="EL27" s="1309"/>
      <c r="EM27" s="1309"/>
      <c r="EN27" s="1309"/>
      <c r="EO27" s="1309"/>
      <c r="EP27" s="1309"/>
      <c r="EQ27" s="1309"/>
      <c r="ER27" s="1309"/>
      <c r="ES27" s="1309"/>
      <c r="ET27" s="1309"/>
      <c r="EU27" s="1309"/>
      <c r="EV27" s="1309"/>
      <c r="EW27" s="1309"/>
      <c r="EX27" s="1309"/>
      <c r="EY27" s="1309"/>
      <c r="EZ27" s="1309"/>
      <c r="FA27" s="1309"/>
      <c r="FB27" s="1309"/>
      <c r="FC27" s="1309"/>
      <c r="FD27" s="1309"/>
      <c r="FE27" s="1309"/>
      <c r="FF27" s="1309"/>
      <c r="FG27" s="1309"/>
      <c r="FH27" s="1309"/>
      <c r="FI27" s="1309"/>
      <c r="FJ27" s="1309"/>
      <c r="FK27" s="1309"/>
      <c r="FL27" s="1309"/>
      <c r="FM27" s="1309"/>
      <c r="FN27" s="1309"/>
      <c r="FO27" s="1309"/>
      <c r="FP27" s="1309"/>
      <c r="FQ27" s="1309"/>
      <c r="FR27" s="1309"/>
      <c r="FS27" s="1309"/>
      <c r="FT27" s="1309"/>
      <c r="FU27" s="1309"/>
      <c r="FV27" s="1309"/>
      <c r="FW27" s="1309"/>
      <c r="FX27" s="1309"/>
      <c r="FY27" s="1309"/>
      <c r="FZ27" s="1309"/>
      <c r="GA27" s="1309"/>
      <c r="GB27" s="1309"/>
      <c r="GC27" s="1309"/>
      <c r="GD27" s="1309"/>
      <c r="GE27" s="1309"/>
      <c r="GF27" s="1309"/>
      <c r="GG27" s="1309"/>
      <c r="GH27" s="1309"/>
      <c r="GI27" s="1309"/>
      <c r="GJ27" s="1309"/>
      <c r="GK27" s="1309"/>
      <c r="GL27" s="1309"/>
      <c r="GM27" s="1309"/>
      <c r="GN27" s="1309"/>
      <c r="GO27" s="1309"/>
      <c r="GP27" s="1309"/>
      <c r="GQ27" s="1309"/>
      <c r="GR27" s="1309"/>
      <c r="GS27" s="1309"/>
      <c r="GT27" s="1309"/>
      <c r="GU27" s="1309"/>
      <c r="GV27" s="1309"/>
      <c r="GW27" s="1309"/>
      <c r="GX27" s="1309"/>
      <c r="GY27" s="1309"/>
      <c r="GZ27" s="1309"/>
      <c r="HA27" s="1309"/>
      <c r="HB27" s="1309"/>
      <c r="HC27" s="1309"/>
      <c r="HD27" s="1309"/>
      <c r="HE27" s="1309"/>
      <c r="HF27" s="1309"/>
      <c r="HG27" s="1309"/>
      <c r="HH27" s="1309"/>
      <c r="HI27" s="1309"/>
      <c r="HJ27" s="1309"/>
      <c r="HK27" s="1309"/>
      <c r="HL27" s="1309"/>
      <c r="HM27" s="1309"/>
      <c r="HN27" s="1309"/>
      <c r="HO27" s="1309"/>
      <c r="HP27" s="1309"/>
      <c r="HQ27" s="1309"/>
      <c r="HR27" s="1309"/>
      <c r="HS27" s="1309"/>
      <c r="HT27" s="1309"/>
      <c r="HU27" s="1309"/>
      <c r="HV27" s="1309"/>
      <c r="HW27" s="1309"/>
      <c r="HX27" s="1309"/>
      <c r="HY27" s="1309"/>
      <c r="HZ27" s="1309"/>
      <c r="IA27" s="1309"/>
      <c r="IB27" s="1309"/>
      <c r="IC27" s="1309"/>
      <c r="ID27" s="1309"/>
      <c r="IE27" s="1309"/>
      <c r="IF27" s="1309"/>
      <c r="IG27" s="1309"/>
      <c r="IH27" s="1309"/>
      <c r="II27" s="1309"/>
      <c r="IJ27" s="1309"/>
      <c r="IK27" s="1309"/>
      <c r="IL27" s="1309"/>
      <c r="IM27" s="1309"/>
      <c r="IN27" s="1309"/>
      <c r="IO27" s="1309"/>
      <c r="IP27" s="1309"/>
      <c r="IQ27" s="1309"/>
      <c r="IR27" s="1309"/>
      <c r="IS27" s="1309"/>
      <c r="IT27" s="1309"/>
      <c r="IU27" s="1309"/>
      <c r="IV27" s="1309"/>
      <c r="IW27" s="1309"/>
      <c r="IX27" s="1309"/>
      <c r="IY27" s="1309"/>
      <c r="IZ27" s="1309"/>
      <c r="JA27" s="1309"/>
      <c r="JB27" s="1309"/>
      <c r="JC27" s="1309"/>
      <c r="JD27" s="1309"/>
      <c r="JE27" s="1309"/>
      <c r="JF27" s="1309"/>
      <c r="JG27" s="1309"/>
      <c r="JH27" s="1309"/>
      <c r="JI27" s="1309"/>
      <c r="JJ27" s="1309"/>
      <c r="JK27" s="1310"/>
    </row>
    <row r="28" spans="1:271" s="615" customFormat="1" ht="14.25" customHeight="1">
      <c r="A28" s="1302" t="s">
        <v>217</v>
      </c>
      <c r="B28" s="557">
        <v>455</v>
      </c>
      <c r="C28" s="1303">
        <v>3028805</v>
      </c>
      <c r="D28" s="557"/>
      <c r="E28" s="557">
        <v>135</v>
      </c>
      <c r="F28" s="557">
        <v>9834839</v>
      </c>
      <c r="G28" s="557"/>
      <c r="H28" s="557">
        <v>140</v>
      </c>
      <c r="I28" s="557">
        <v>78538850</v>
      </c>
      <c r="J28" s="557"/>
      <c r="K28" s="557">
        <v>5456</v>
      </c>
      <c r="L28" s="557">
        <v>62308023</v>
      </c>
      <c r="M28" s="557"/>
      <c r="N28" s="557">
        <v>4928</v>
      </c>
      <c r="O28" s="557">
        <v>401636566</v>
      </c>
      <c r="P28" s="557"/>
      <c r="Q28" s="557">
        <v>6983</v>
      </c>
      <c r="R28" s="557">
        <v>178971256</v>
      </c>
      <c r="S28" s="557"/>
      <c r="T28" s="557">
        <v>6532</v>
      </c>
      <c r="U28" s="557">
        <v>324529832</v>
      </c>
      <c r="V28" s="557"/>
      <c r="W28" s="557">
        <v>3616</v>
      </c>
      <c r="X28" s="557">
        <v>31084998</v>
      </c>
      <c r="Y28" s="557"/>
      <c r="Z28" s="557">
        <v>1831</v>
      </c>
      <c r="AA28" s="557">
        <v>172715922</v>
      </c>
      <c r="AB28" s="557"/>
      <c r="AC28" s="557">
        <v>3703</v>
      </c>
      <c r="AD28" s="557">
        <v>318553845</v>
      </c>
      <c r="AE28" s="557"/>
      <c r="AF28" s="557">
        <v>10339</v>
      </c>
      <c r="AG28" s="557">
        <v>104198815</v>
      </c>
      <c r="AH28" s="557"/>
      <c r="AI28" s="557">
        <v>9039</v>
      </c>
      <c r="AJ28" s="557">
        <v>134438386</v>
      </c>
      <c r="AK28" s="557"/>
      <c r="AL28" s="557">
        <v>1037</v>
      </c>
      <c r="AM28" s="557">
        <v>23993075</v>
      </c>
      <c r="AN28" s="557"/>
      <c r="AO28" s="557">
        <v>2397</v>
      </c>
      <c r="AP28" s="557">
        <v>25488370</v>
      </c>
      <c r="AQ28" s="557"/>
      <c r="AR28" s="1311" t="s">
        <v>428</v>
      </c>
      <c r="AS28" s="557" t="s">
        <v>428</v>
      </c>
      <c r="AT28" s="557"/>
      <c r="AU28" s="557">
        <v>2221</v>
      </c>
      <c r="AV28" s="557">
        <v>22238254</v>
      </c>
      <c r="AW28" s="557"/>
      <c r="AX28" s="557">
        <v>1639</v>
      </c>
      <c r="AY28" s="1305">
        <v>21496919</v>
      </c>
      <c r="AZ28" s="1305"/>
      <c r="BA28" s="1305">
        <v>2655</v>
      </c>
      <c r="BB28" s="1305">
        <v>19352784</v>
      </c>
      <c r="BC28" s="1305"/>
      <c r="BD28" s="557">
        <v>5468</v>
      </c>
      <c r="BE28" s="557">
        <v>12124685</v>
      </c>
      <c r="BF28" s="557"/>
      <c r="BG28" s="1311" t="s">
        <v>428</v>
      </c>
      <c r="BH28" s="557" t="s">
        <v>428</v>
      </c>
      <c r="BI28" s="557"/>
      <c r="BJ28" s="1306">
        <v>69034</v>
      </c>
      <c r="BK28" s="1306">
        <v>1955333017</v>
      </c>
      <c r="BL28" s="1307"/>
      <c r="BM28" s="1307"/>
      <c r="BN28" s="1307"/>
      <c r="BO28" s="1307"/>
      <c r="BP28" s="1307"/>
      <c r="BQ28" s="1307"/>
      <c r="BR28" s="1307"/>
      <c r="BS28" s="1307"/>
      <c r="BT28" s="1307"/>
      <c r="BU28" s="1307"/>
      <c r="BV28" s="1307"/>
      <c r="BW28" s="1307"/>
      <c r="BX28" s="1308"/>
      <c r="BY28" s="1307"/>
      <c r="BZ28" s="1307"/>
      <c r="CA28" s="1309"/>
      <c r="CB28" s="1309"/>
      <c r="CC28" s="1309"/>
      <c r="CD28" s="1309"/>
      <c r="CE28" s="1309"/>
      <c r="CF28" s="1309"/>
      <c r="CG28" s="1309"/>
      <c r="CH28" s="1309"/>
      <c r="CI28" s="1309"/>
      <c r="CJ28" s="1309"/>
      <c r="CK28" s="1309"/>
      <c r="CL28" s="1309"/>
      <c r="CM28" s="1309"/>
      <c r="CN28" s="1309"/>
      <c r="CO28" s="1309"/>
      <c r="CP28" s="1309"/>
      <c r="CQ28" s="1309"/>
      <c r="CR28" s="1309"/>
      <c r="CS28" s="1309"/>
      <c r="CT28" s="1309"/>
      <c r="CU28" s="1309"/>
      <c r="CV28" s="1309"/>
      <c r="CW28" s="1309"/>
      <c r="CX28" s="1309"/>
      <c r="CY28" s="1309"/>
      <c r="CZ28" s="1309"/>
      <c r="DA28" s="1309"/>
      <c r="DB28" s="1309"/>
      <c r="DC28" s="1309"/>
      <c r="DD28" s="1309"/>
      <c r="DE28" s="1309"/>
      <c r="DF28" s="1309"/>
      <c r="DG28" s="1309"/>
      <c r="DH28" s="1309"/>
      <c r="DI28" s="1309"/>
      <c r="DJ28" s="1309"/>
      <c r="DK28" s="1309"/>
      <c r="DL28" s="1309"/>
      <c r="DM28" s="1309"/>
      <c r="DN28" s="1309"/>
      <c r="DO28" s="1309"/>
      <c r="DP28" s="1309"/>
      <c r="DQ28" s="1309"/>
      <c r="DR28" s="1309"/>
      <c r="DS28" s="1309"/>
      <c r="DT28" s="1309"/>
      <c r="DU28" s="1309"/>
      <c r="DV28" s="1309"/>
      <c r="DW28" s="1309"/>
      <c r="DX28" s="1309"/>
      <c r="DY28" s="1309"/>
      <c r="DZ28" s="1309"/>
      <c r="EA28" s="1309"/>
      <c r="EB28" s="1309"/>
      <c r="EC28" s="1309"/>
      <c r="ED28" s="1309"/>
      <c r="EE28" s="1309"/>
      <c r="EF28" s="1309"/>
      <c r="EG28" s="1309"/>
      <c r="EH28" s="1309"/>
      <c r="EI28" s="1309"/>
      <c r="EJ28" s="1309"/>
      <c r="EK28" s="1309"/>
      <c r="EL28" s="1309"/>
      <c r="EM28" s="1309"/>
      <c r="EN28" s="1309"/>
      <c r="EO28" s="1309"/>
      <c r="EP28" s="1309"/>
      <c r="EQ28" s="1309"/>
      <c r="ER28" s="1309"/>
      <c r="ES28" s="1309"/>
      <c r="ET28" s="1309"/>
      <c r="EU28" s="1309"/>
      <c r="EV28" s="1309"/>
      <c r="EW28" s="1309"/>
      <c r="EX28" s="1309"/>
      <c r="EY28" s="1309"/>
      <c r="EZ28" s="1309"/>
      <c r="FA28" s="1309"/>
      <c r="FB28" s="1309"/>
      <c r="FC28" s="1309"/>
      <c r="FD28" s="1309"/>
      <c r="FE28" s="1309"/>
      <c r="FF28" s="1309"/>
      <c r="FG28" s="1309"/>
      <c r="FH28" s="1309"/>
      <c r="FI28" s="1309"/>
      <c r="FJ28" s="1309"/>
      <c r="FK28" s="1309"/>
      <c r="FL28" s="1309"/>
      <c r="FM28" s="1309"/>
      <c r="FN28" s="1309"/>
      <c r="FO28" s="1309"/>
      <c r="FP28" s="1309"/>
      <c r="FQ28" s="1309"/>
      <c r="FR28" s="1309"/>
      <c r="FS28" s="1309"/>
      <c r="FT28" s="1309"/>
      <c r="FU28" s="1309"/>
      <c r="FV28" s="1309"/>
      <c r="FW28" s="1309"/>
      <c r="FX28" s="1309"/>
      <c r="FY28" s="1309"/>
      <c r="FZ28" s="1309"/>
      <c r="GA28" s="1309"/>
      <c r="GB28" s="1309"/>
      <c r="GC28" s="1309"/>
      <c r="GD28" s="1309"/>
      <c r="GE28" s="1309"/>
      <c r="GF28" s="1309"/>
      <c r="GG28" s="1309"/>
      <c r="GH28" s="1309"/>
      <c r="GI28" s="1309"/>
      <c r="GJ28" s="1309"/>
      <c r="GK28" s="1309"/>
      <c r="GL28" s="1309"/>
      <c r="GM28" s="1309"/>
      <c r="GN28" s="1309"/>
      <c r="GO28" s="1309"/>
      <c r="GP28" s="1309"/>
      <c r="GQ28" s="1309"/>
      <c r="GR28" s="1309"/>
      <c r="GS28" s="1309"/>
      <c r="GT28" s="1309"/>
      <c r="GU28" s="1309"/>
      <c r="GV28" s="1309"/>
      <c r="GW28" s="1309"/>
      <c r="GX28" s="1309"/>
      <c r="GY28" s="1309"/>
      <c r="GZ28" s="1309"/>
      <c r="HA28" s="1309"/>
      <c r="HB28" s="1309"/>
      <c r="HC28" s="1309"/>
      <c r="HD28" s="1309"/>
      <c r="HE28" s="1309"/>
      <c r="HF28" s="1309"/>
      <c r="HG28" s="1309"/>
      <c r="HH28" s="1309"/>
      <c r="HI28" s="1309"/>
      <c r="HJ28" s="1309"/>
      <c r="HK28" s="1309"/>
      <c r="HL28" s="1309"/>
      <c r="HM28" s="1309"/>
      <c r="HN28" s="1309"/>
      <c r="HO28" s="1309"/>
      <c r="HP28" s="1309"/>
      <c r="HQ28" s="1309"/>
      <c r="HR28" s="1309"/>
      <c r="HS28" s="1309"/>
      <c r="HT28" s="1309"/>
      <c r="HU28" s="1309"/>
      <c r="HV28" s="1309"/>
      <c r="HW28" s="1309"/>
      <c r="HX28" s="1309"/>
      <c r="HY28" s="1309"/>
      <c r="HZ28" s="1309"/>
      <c r="IA28" s="1309"/>
      <c r="IB28" s="1309"/>
      <c r="IC28" s="1309"/>
      <c r="ID28" s="1309"/>
      <c r="IE28" s="1309"/>
      <c r="IF28" s="1309"/>
      <c r="IG28" s="1309"/>
      <c r="IH28" s="1309"/>
      <c r="II28" s="1309"/>
      <c r="IJ28" s="1309"/>
      <c r="IK28" s="1309"/>
      <c r="IL28" s="1309"/>
      <c r="IM28" s="1309"/>
      <c r="IN28" s="1309"/>
      <c r="IO28" s="1309"/>
      <c r="IP28" s="1309"/>
      <c r="IQ28" s="1309"/>
      <c r="IR28" s="1309"/>
      <c r="IS28" s="1309"/>
      <c r="IT28" s="1309"/>
      <c r="IU28" s="1309"/>
      <c r="IV28" s="1309"/>
      <c r="IW28" s="1309"/>
      <c r="IX28" s="1309"/>
      <c r="IY28" s="1309"/>
      <c r="IZ28" s="1309"/>
      <c r="JA28" s="1309"/>
      <c r="JB28" s="1309"/>
      <c r="JC28" s="1309"/>
      <c r="JD28" s="1309"/>
      <c r="JE28" s="1309"/>
      <c r="JF28" s="1309"/>
      <c r="JG28" s="1309"/>
      <c r="JH28" s="1309"/>
      <c r="JI28" s="1309"/>
      <c r="JJ28" s="1309"/>
      <c r="JK28" s="1310"/>
    </row>
    <row r="29" spans="1:271" s="615" customFormat="1" ht="14.25" customHeight="1">
      <c r="A29" s="1302" t="s">
        <v>218</v>
      </c>
      <c r="B29" s="557">
        <v>773</v>
      </c>
      <c r="C29" s="1295">
        <v>3444283</v>
      </c>
      <c r="D29" s="557"/>
      <c r="E29" s="557">
        <v>250</v>
      </c>
      <c r="F29" s="1303">
        <v>10494789</v>
      </c>
      <c r="G29" s="557"/>
      <c r="H29" s="557">
        <v>260</v>
      </c>
      <c r="I29" s="557">
        <v>95149214</v>
      </c>
      <c r="J29" s="557"/>
      <c r="K29" s="557">
        <v>7621</v>
      </c>
      <c r="L29" s="557">
        <v>65019601</v>
      </c>
      <c r="M29" s="557"/>
      <c r="N29" s="557">
        <v>8097</v>
      </c>
      <c r="O29" s="557">
        <v>423054666</v>
      </c>
      <c r="P29" s="557"/>
      <c r="Q29" s="557">
        <v>10329</v>
      </c>
      <c r="R29" s="557">
        <v>187158781</v>
      </c>
      <c r="S29" s="557"/>
      <c r="T29" s="557">
        <v>9678</v>
      </c>
      <c r="U29" s="557">
        <v>333694169</v>
      </c>
      <c r="V29" s="557"/>
      <c r="W29" s="557">
        <v>4954</v>
      </c>
      <c r="X29" s="557">
        <v>34739842</v>
      </c>
      <c r="Y29" s="557"/>
      <c r="Z29" s="557">
        <v>3229</v>
      </c>
      <c r="AA29" s="557">
        <v>183634657</v>
      </c>
      <c r="AB29" s="557"/>
      <c r="AC29" s="557">
        <v>6694</v>
      </c>
      <c r="AD29" s="557">
        <v>399251781</v>
      </c>
      <c r="AE29" s="557"/>
      <c r="AF29" s="557">
        <v>24136</v>
      </c>
      <c r="AG29" s="557">
        <v>139951160</v>
      </c>
      <c r="AH29" s="557"/>
      <c r="AI29" s="557">
        <v>13522</v>
      </c>
      <c r="AJ29" s="557">
        <v>155920158</v>
      </c>
      <c r="AK29" s="557"/>
      <c r="AL29" s="557">
        <v>2286</v>
      </c>
      <c r="AM29" s="557">
        <v>34964144</v>
      </c>
      <c r="AN29" s="557"/>
      <c r="AO29" s="557">
        <v>3390</v>
      </c>
      <c r="AP29" s="557">
        <v>28100244</v>
      </c>
      <c r="AQ29" s="557"/>
      <c r="AR29" s="1304">
        <v>647</v>
      </c>
      <c r="AS29" s="557">
        <v>11138513</v>
      </c>
      <c r="AT29" s="557"/>
      <c r="AU29" s="557">
        <v>2841</v>
      </c>
      <c r="AV29" s="557">
        <v>27403427</v>
      </c>
      <c r="AW29" s="557"/>
      <c r="AX29" s="557">
        <v>2416</v>
      </c>
      <c r="AY29" s="1305">
        <v>22753208</v>
      </c>
      <c r="AZ29" s="1305"/>
      <c r="BA29" s="1305">
        <v>3892</v>
      </c>
      <c r="BB29" s="1305">
        <v>22220159</v>
      </c>
      <c r="BC29" s="1305"/>
      <c r="BD29" s="557">
        <v>8570</v>
      </c>
      <c r="BE29" s="557">
        <v>13926254</v>
      </c>
      <c r="BF29" s="557"/>
      <c r="BG29" s="1311">
        <v>3</v>
      </c>
      <c r="BH29" s="557">
        <v>1168</v>
      </c>
      <c r="BI29" s="557"/>
      <c r="BJ29" s="1306">
        <v>113588</v>
      </c>
      <c r="BK29" s="1306">
        <v>2192020218</v>
      </c>
      <c r="BL29" s="1307"/>
      <c r="BM29" s="1307"/>
      <c r="BN29" s="1307"/>
      <c r="BO29" s="1307"/>
      <c r="BP29" s="1307"/>
      <c r="BQ29" s="1307"/>
      <c r="BR29" s="1307"/>
      <c r="BS29" s="1307"/>
      <c r="BT29" s="1307"/>
      <c r="BU29" s="1307"/>
      <c r="BV29" s="1307"/>
      <c r="BW29" s="1307"/>
      <c r="BX29" s="1308"/>
      <c r="BY29" s="1307"/>
      <c r="BZ29" s="1307"/>
      <c r="CA29" s="1309"/>
      <c r="CB29" s="1309"/>
      <c r="CC29" s="1309"/>
      <c r="CD29" s="1309"/>
      <c r="CE29" s="1309"/>
      <c r="CF29" s="1309"/>
      <c r="CG29" s="1309"/>
      <c r="CH29" s="1309"/>
      <c r="CI29" s="1309"/>
      <c r="CJ29" s="1309"/>
      <c r="CK29" s="1309"/>
      <c r="CL29" s="1309"/>
      <c r="CM29" s="1309"/>
      <c r="CN29" s="1309"/>
      <c r="CO29" s="1309"/>
      <c r="CP29" s="1309"/>
      <c r="CQ29" s="1309"/>
      <c r="CR29" s="1309"/>
      <c r="CS29" s="1309"/>
      <c r="CT29" s="1309"/>
      <c r="CU29" s="1309"/>
      <c r="CV29" s="1309"/>
      <c r="CW29" s="1309"/>
      <c r="CX29" s="1309"/>
      <c r="CY29" s="1309"/>
      <c r="CZ29" s="1309"/>
      <c r="DA29" s="1309"/>
      <c r="DB29" s="1309"/>
      <c r="DC29" s="1309"/>
      <c r="DD29" s="1309"/>
      <c r="DE29" s="1309"/>
      <c r="DF29" s="1309"/>
      <c r="DG29" s="1309"/>
      <c r="DH29" s="1309"/>
      <c r="DI29" s="1309"/>
      <c r="DJ29" s="1309"/>
      <c r="DK29" s="1309"/>
      <c r="DL29" s="1309"/>
      <c r="DM29" s="1309"/>
      <c r="DN29" s="1309"/>
      <c r="DO29" s="1309"/>
      <c r="DP29" s="1309"/>
      <c r="DQ29" s="1309"/>
      <c r="DR29" s="1309"/>
      <c r="DS29" s="1309"/>
      <c r="DT29" s="1309"/>
      <c r="DU29" s="1309"/>
      <c r="DV29" s="1309"/>
      <c r="DW29" s="1309"/>
      <c r="DX29" s="1309"/>
      <c r="DY29" s="1309"/>
      <c r="DZ29" s="1309"/>
      <c r="EA29" s="1309"/>
      <c r="EB29" s="1309"/>
      <c r="EC29" s="1309"/>
      <c r="ED29" s="1309"/>
      <c r="EE29" s="1309"/>
      <c r="EF29" s="1309"/>
      <c r="EG29" s="1309"/>
      <c r="EH29" s="1309"/>
      <c r="EI29" s="1309"/>
      <c r="EJ29" s="1309"/>
      <c r="EK29" s="1309"/>
      <c r="EL29" s="1309"/>
      <c r="EM29" s="1309"/>
      <c r="EN29" s="1309"/>
      <c r="EO29" s="1309"/>
      <c r="EP29" s="1309"/>
      <c r="EQ29" s="1309"/>
      <c r="ER29" s="1309"/>
      <c r="ES29" s="1309"/>
      <c r="ET29" s="1309"/>
      <c r="EU29" s="1309"/>
      <c r="EV29" s="1309"/>
      <c r="EW29" s="1309"/>
      <c r="EX29" s="1309"/>
      <c r="EY29" s="1309"/>
      <c r="EZ29" s="1309"/>
      <c r="FA29" s="1309"/>
      <c r="FB29" s="1309"/>
      <c r="FC29" s="1309"/>
      <c r="FD29" s="1309"/>
      <c r="FE29" s="1309"/>
      <c r="FF29" s="1309"/>
      <c r="FG29" s="1309"/>
      <c r="FH29" s="1309"/>
      <c r="FI29" s="1309"/>
      <c r="FJ29" s="1309"/>
      <c r="FK29" s="1309"/>
      <c r="FL29" s="1309"/>
      <c r="FM29" s="1309"/>
      <c r="FN29" s="1309"/>
      <c r="FO29" s="1309"/>
      <c r="FP29" s="1309"/>
      <c r="FQ29" s="1309"/>
      <c r="FR29" s="1309"/>
      <c r="FS29" s="1309"/>
      <c r="FT29" s="1309"/>
      <c r="FU29" s="1309"/>
      <c r="FV29" s="1309"/>
      <c r="FW29" s="1309"/>
      <c r="FX29" s="1309"/>
      <c r="FY29" s="1309"/>
      <c r="FZ29" s="1309"/>
      <c r="GA29" s="1309"/>
      <c r="GB29" s="1309"/>
      <c r="GC29" s="1309"/>
      <c r="GD29" s="1309"/>
      <c r="GE29" s="1309"/>
      <c r="GF29" s="1309"/>
      <c r="GG29" s="1309"/>
      <c r="GH29" s="1309"/>
      <c r="GI29" s="1309"/>
      <c r="GJ29" s="1309"/>
      <c r="GK29" s="1309"/>
      <c r="GL29" s="1309"/>
      <c r="GM29" s="1309"/>
      <c r="GN29" s="1309"/>
      <c r="GO29" s="1309"/>
      <c r="GP29" s="1309"/>
      <c r="GQ29" s="1309"/>
      <c r="GR29" s="1309"/>
      <c r="GS29" s="1309"/>
      <c r="GT29" s="1309"/>
      <c r="GU29" s="1309"/>
      <c r="GV29" s="1309"/>
      <c r="GW29" s="1309"/>
      <c r="GX29" s="1309"/>
      <c r="GY29" s="1309"/>
      <c r="GZ29" s="1309"/>
      <c r="HA29" s="1309"/>
      <c r="HB29" s="1309"/>
      <c r="HC29" s="1309"/>
      <c r="HD29" s="1309"/>
      <c r="HE29" s="1309"/>
      <c r="HF29" s="1309"/>
      <c r="HG29" s="1309"/>
      <c r="HH29" s="1309"/>
      <c r="HI29" s="1309"/>
      <c r="HJ29" s="1309"/>
      <c r="HK29" s="1309"/>
      <c r="HL29" s="1309"/>
      <c r="HM29" s="1309"/>
      <c r="HN29" s="1309"/>
      <c r="HO29" s="1309"/>
      <c r="HP29" s="1309"/>
      <c r="HQ29" s="1309"/>
      <c r="HR29" s="1309"/>
      <c r="HS29" s="1309"/>
      <c r="HT29" s="1309"/>
      <c r="HU29" s="1309"/>
      <c r="HV29" s="1309"/>
      <c r="HW29" s="1309"/>
      <c r="HX29" s="1309"/>
      <c r="HY29" s="1309"/>
      <c r="HZ29" s="1309"/>
      <c r="IA29" s="1309"/>
      <c r="IB29" s="1309"/>
      <c r="IC29" s="1309"/>
      <c r="ID29" s="1309"/>
      <c r="IE29" s="1309"/>
      <c r="IF29" s="1309"/>
      <c r="IG29" s="1309"/>
      <c r="IH29" s="1309"/>
      <c r="II29" s="1309"/>
      <c r="IJ29" s="1309"/>
      <c r="IK29" s="1309"/>
      <c r="IL29" s="1309"/>
      <c r="IM29" s="1309"/>
      <c r="IN29" s="1309"/>
      <c r="IO29" s="1309"/>
      <c r="IP29" s="1309"/>
      <c r="IQ29" s="1309"/>
      <c r="IR29" s="1309"/>
      <c r="IS29" s="1309"/>
      <c r="IT29" s="1309"/>
      <c r="IU29" s="1309"/>
      <c r="IV29" s="1309"/>
      <c r="IW29" s="1309"/>
      <c r="IX29" s="1309"/>
      <c r="IY29" s="1309"/>
      <c r="IZ29" s="1309"/>
      <c r="JA29" s="1309"/>
      <c r="JB29" s="1309"/>
      <c r="JC29" s="1309"/>
      <c r="JD29" s="1309"/>
      <c r="JE29" s="1309"/>
      <c r="JF29" s="1309"/>
      <c r="JG29" s="1309"/>
      <c r="JH29" s="1309"/>
      <c r="JI29" s="1309"/>
      <c r="JJ29" s="1309"/>
      <c r="JK29" s="1310"/>
    </row>
    <row r="30" spans="1:271" s="615" customFormat="1" ht="14.25" customHeight="1">
      <c r="A30" s="1302" t="s">
        <v>219</v>
      </c>
      <c r="B30" s="557" t="s">
        <v>428</v>
      </c>
      <c r="C30" s="1295" t="s">
        <v>428</v>
      </c>
      <c r="D30" s="557"/>
      <c r="E30" s="557">
        <v>8</v>
      </c>
      <c r="F30" s="1303">
        <v>4959194</v>
      </c>
      <c r="G30" s="557"/>
      <c r="H30" s="557">
        <v>10</v>
      </c>
      <c r="I30" s="557">
        <v>6621702890</v>
      </c>
      <c r="J30" s="557"/>
      <c r="K30" s="557">
        <v>25</v>
      </c>
      <c r="L30" s="557">
        <v>117764622</v>
      </c>
      <c r="M30" s="557"/>
      <c r="N30" s="557">
        <v>247</v>
      </c>
      <c r="O30" s="557">
        <v>3455520537</v>
      </c>
      <c r="P30" s="557"/>
      <c r="Q30" s="557">
        <v>98</v>
      </c>
      <c r="R30" s="557">
        <v>926174257</v>
      </c>
      <c r="S30" s="557"/>
      <c r="T30" s="557">
        <v>38</v>
      </c>
      <c r="U30" s="557">
        <v>223154710</v>
      </c>
      <c r="V30" s="557"/>
      <c r="W30" s="557">
        <v>33</v>
      </c>
      <c r="X30" s="557">
        <v>531794163</v>
      </c>
      <c r="Y30" s="557"/>
      <c r="Z30" s="557">
        <v>75</v>
      </c>
      <c r="AA30" s="557">
        <v>2117612635</v>
      </c>
      <c r="AB30" s="557"/>
      <c r="AC30" s="557">
        <v>117</v>
      </c>
      <c r="AD30" s="557">
        <v>4318688236</v>
      </c>
      <c r="AE30" s="557"/>
      <c r="AF30" s="557">
        <v>73</v>
      </c>
      <c r="AG30" s="557">
        <v>1114658946</v>
      </c>
      <c r="AH30" s="557"/>
      <c r="AI30" s="557">
        <v>112</v>
      </c>
      <c r="AJ30" s="557">
        <v>1561864465</v>
      </c>
      <c r="AK30" s="557"/>
      <c r="AL30" s="557">
        <v>170</v>
      </c>
      <c r="AM30" s="557">
        <v>3234341278</v>
      </c>
      <c r="AN30" s="557"/>
      <c r="AO30" s="557">
        <v>22</v>
      </c>
      <c r="AP30" s="557">
        <v>152602666</v>
      </c>
      <c r="AQ30" s="557"/>
      <c r="AR30" s="1304">
        <v>4</v>
      </c>
      <c r="AS30" s="557">
        <v>23772200</v>
      </c>
      <c r="AT30" s="557"/>
      <c r="AU30" s="557">
        <v>12</v>
      </c>
      <c r="AV30" s="557">
        <v>343855399</v>
      </c>
      <c r="AW30" s="557"/>
      <c r="AX30" s="557" t="s">
        <v>428</v>
      </c>
      <c r="AY30" s="1295" t="s">
        <v>428</v>
      </c>
      <c r="AZ30" s="1305"/>
      <c r="BA30" s="1305">
        <v>14</v>
      </c>
      <c r="BB30" s="1305">
        <v>143317961</v>
      </c>
      <c r="BC30" s="1305"/>
      <c r="BD30" s="557">
        <v>13</v>
      </c>
      <c r="BE30" s="557">
        <v>106500819</v>
      </c>
      <c r="BF30" s="557"/>
      <c r="BG30" s="1311">
        <v>0</v>
      </c>
      <c r="BH30" s="557">
        <v>0</v>
      </c>
      <c r="BI30" s="557"/>
      <c r="BJ30" s="1306">
        <v>1079</v>
      </c>
      <c r="BK30" s="1306">
        <v>25006322375</v>
      </c>
      <c r="BL30" s="1307"/>
      <c r="BM30" s="1307"/>
      <c r="BN30" s="1307"/>
      <c r="BO30" s="1307"/>
      <c r="BP30" s="1307"/>
      <c r="BQ30" s="1307"/>
      <c r="BR30" s="1307"/>
      <c r="BS30" s="1307"/>
      <c r="BT30" s="1307"/>
      <c r="BU30" s="1307"/>
      <c r="BV30" s="1307"/>
      <c r="BW30" s="1307"/>
      <c r="BX30" s="1308"/>
      <c r="BY30" s="1307"/>
      <c r="BZ30" s="1307"/>
      <c r="CA30" s="1309"/>
      <c r="CB30" s="1309"/>
      <c r="CC30" s="1309"/>
      <c r="CD30" s="1309"/>
      <c r="CE30" s="1309"/>
      <c r="CF30" s="1309"/>
      <c r="CG30" s="1309"/>
      <c r="CH30" s="1309"/>
      <c r="CI30" s="1309"/>
      <c r="CJ30" s="1309"/>
      <c r="CK30" s="1309"/>
      <c r="CL30" s="1309"/>
      <c r="CM30" s="1309"/>
      <c r="CN30" s="1309"/>
      <c r="CO30" s="1309"/>
      <c r="CP30" s="1309"/>
      <c r="CQ30" s="1309"/>
      <c r="CR30" s="1309"/>
      <c r="CS30" s="1309"/>
      <c r="CT30" s="1309"/>
      <c r="CU30" s="1309"/>
      <c r="CV30" s="1309"/>
      <c r="CW30" s="1309"/>
      <c r="CX30" s="1309"/>
      <c r="CY30" s="1309"/>
      <c r="CZ30" s="1309"/>
      <c r="DA30" s="1309"/>
      <c r="DB30" s="1309"/>
      <c r="DC30" s="1309"/>
      <c r="DD30" s="1309"/>
      <c r="DE30" s="1309"/>
      <c r="DF30" s="1309"/>
      <c r="DG30" s="1309"/>
      <c r="DH30" s="1309"/>
      <c r="DI30" s="1309"/>
      <c r="DJ30" s="1309"/>
      <c r="DK30" s="1309"/>
      <c r="DL30" s="1309"/>
      <c r="DM30" s="1309"/>
      <c r="DN30" s="1309"/>
      <c r="DO30" s="1309"/>
      <c r="DP30" s="1309"/>
      <c r="DQ30" s="1309"/>
      <c r="DR30" s="1309"/>
      <c r="DS30" s="1309"/>
      <c r="DT30" s="1309"/>
      <c r="DU30" s="1309"/>
      <c r="DV30" s="1309"/>
      <c r="DW30" s="1309"/>
      <c r="DX30" s="1309"/>
      <c r="DY30" s="1309"/>
      <c r="DZ30" s="1309"/>
      <c r="EA30" s="1309"/>
      <c r="EB30" s="1309"/>
      <c r="EC30" s="1309"/>
      <c r="ED30" s="1309"/>
      <c r="EE30" s="1309"/>
      <c r="EF30" s="1309"/>
      <c r="EG30" s="1309"/>
      <c r="EH30" s="1309"/>
      <c r="EI30" s="1309"/>
      <c r="EJ30" s="1309"/>
      <c r="EK30" s="1309"/>
      <c r="EL30" s="1309"/>
      <c r="EM30" s="1309"/>
      <c r="EN30" s="1309"/>
      <c r="EO30" s="1309"/>
      <c r="EP30" s="1309"/>
      <c r="EQ30" s="1309"/>
      <c r="ER30" s="1309"/>
      <c r="ES30" s="1309"/>
      <c r="ET30" s="1309"/>
      <c r="EU30" s="1309"/>
      <c r="EV30" s="1309"/>
      <c r="EW30" s="1309"/>
      <c r="EX30" s="1309"/>
      <c r="EY30" s="1309"/>
      <c r="EZ30" s="1309"/>
      <c r="FA30" s="1309"/>
      <c r="FB30" s="1309"/>
      <c r="FC30" s="1309"/>
      <c r="FD30" s="1309"/>
      <c r="FE30" s="1309"/>
      <c r="FF30" s="1309"/>
      <c r="FG30" s="1309"/>
      <c r="FH30" s="1309"/>
      <c r="FI30" s="1309"/>
      <c r="FJ30" s="1309"/>
      <c r="FK30" s="1309"/>
      <c r="FL30" s="1309"/>
      <c r="FM30" s="1309"/>
      <c r="FN30" s="1309"/>
      <c r="FO30" s="1309"/>
      <c r="FP30" s="1309"/>
      <c r="FQ30" s="1309"/>
      <c r="FR30" s="1309"/>
      <c r="FS30" s="1309"/>
      <c r="FT30" s="1309"/>
      <c r="FU30" s="1309"/>
      <c r="FV30" s="1309"/>
      <c r="FW30" s="1309"/>
      <c r="FX30" s="1309"/>
      <c r="FY30" s="1309"/>
      <c r="FZ30" s="1309"/>
      <c r="GA30" s="1309"/>
      <c r="GB30" s="1309"/>
      <c r="GC30" s="1309"/>
      <c r="GD30" s="1309"/>
      <c r="GE30" s="1309"/>
      <c r="GF30" s="1309"/>
      <c r="GG30" s="1309"/>
      <c r="GH30" s="1309"/>
      <c r="GI30" s="1309"/>
      <c r="GJ30" s="1309"/>
      <c r="GK30" s="1309"/>
      <c r="GL30" s="1309"/>
      <c r="GM30" s="1309"/>
      <c r="GN30" s="1309"/>
      <c r="GO30" s="1309"/>
      <c r="GP30" s="1309"/>
      <c r="GQ30" s="1309"/>
      <c r="GR30" s="1309"/>
      <c r="GS30" s="1309"/>
      <c r="GT30" s="1309"/>
      <c r="GU30" s="1309"/>
      <c r="GV30" s="1309"/>
      <c r="GW30" s="1309"/>
      <c r="GX30" s="1309"/>
      <c r="GY30" s="1309"/>
      <c r="GZ30" s="1309"/>
      <c r="HA30" s="1309"/>
      <c r="HB30" s="1309"/>
      <c r="HC30" s="1309"/>
      <c r="HD30" s="1309"/>
      <c r="HE30" s="1309"/>
      <c r="HF30" s="1309"/>
      <c r="HG30" s="1309"/>
      <c r="HH30" s="1309"/>
      <c r="HI30" s="1309"/>
      <c r="HJ30" s="1309"/>
      <c r="HK30" s="1309"/>
      <c r="HL30" s="1309"/>
      <c r="HM30" s="1309"/>
      <c r="HN30" s="1309"/>
      <c r="HO30" s="1309"/>
      <c r="HP30" s="1309"/>
      <c r="HQ30" s="1309"/>
      <c r="HR30" s="1309"/>
      <c r="HS30" s="1309"/>
      <c r="HT30" s="1309"/>
      <c r="HU30" s="1309"/>
      <c r="HV30" s="1309"/>
      <c r="HW30" s="1309"/>
      <c r="HX30" s="1309"/>
      <c r="HY30" s="1309"/>
      <c r="HZ30" s="1309"/>
      <c r="IA30" s="1309"/>
      <c r="IB30" s="1309"/>
      <c r="IC30" s="1309"/>
      <c r="ID30" s="1309"/>
      <c r="IE30" s="1309"/>
      <c r="IF30" s="1309"/>
      <c r="IG30" s="1309"/>
      <c r="IH30" s="1309"/>
      <c r="II30" s="1309"/>
      <c r="IJ30" s="1309"/>
      <c r="IK30" s="1309"/>
      <c r="IL30" s="1309"/>
      <c r="IM30" s="1309"/>
      <c r="IN30" s="1309"/>
      <c r="IO30" s="1309"/>
      <c r="IP30" s="1309"/>
      <c r="IQ30" s="1309"/>
      <c r="IR30" s="1309"/>
      <c r="IS30" s="1309"/>
      <c r="IT30" s="1309"/>
      <c r="IU30" s="1309"/>
      <c r="IV30" s="1309"/>
      <c r="IW30" s="1309"/>
      <c r="IX30" s="1309"/>
      <c r="IY30" s="1309"/>
      <c r="IZ30" s="1309"/>
      <c r="JA30" s="1309"/>
      <c r="JB30" s="1309"/>
      <c r="JC30" s="1309"/>
      <c r="JD30" s="1309"/>
      <c r="JE30" s="1309"/>
      <c r="JF30" s="1309"/>
      <c r="JG30" s="1309"/>
      <c r="JH30" s="1309"/>
      <c r="JI30" s="1309"/>
      <c r="JJ30" s="1309"/>
      <c r="JK30" s="1310"/>
    </row>
    <row r="31" spans="1:271" s="615" customFormat="1" ht="14.25" customHeight="1">
      <c r="A31" s="1302" t="s">
        <v>220</v>
      </c>
      <c r="B31" s="557" t="s">
        <v>428</v>
      </c>
      <c r="C31" s="1295" t="s">
        <v>428</v>
      </c>
      <c r="D31" s="557"/>
      <c r="E31" s="557">
        <v>8</v>
      </c>
      <c r="F31" s="1303">
        <v>4465</v>
      </c>
      <c r="G31" s="557"/>
      <c r="H31" s="557">
        <v>10</v>
      </c>
      <c r="I31" s="557">
        <v>5959532</v>
      </c>
      <c r="J31" s="557"/>
      <c r="K31" s="557">
        <v>25</v>
      </c>
      <c r="L31" s="557">
        <v>105985</v>
      </c>
      <c r="M31" s="557"/>
      <c r="N31" s="557">
        <v>241</v>
      </c>
      <c r="O31" s="557">
        <v>3109966</v>
      </c>
      <c r="P31" s="557"/>
      <c r="Q31" s="557">
        <v>97</v>
      </c>
      <c r="R31" s="557">
        <v>833564</v>
      </c>
      <c r="S31" s="557"/>
      <c r="T31" s="557">
        <v>38</v>
      </c>
      <c r="U31" s="557">
        <v>200838</v>
      </c>
      <c r="V31" s="557"/>
      <c r="W31" s="557">
        <v>33</v>
      </c>
      <c r="X31" s="557">
        <v>478617</v>
      </c>
      <c r="Y31" s="557"/>
      <c r="Z31" s="557">
        <v>71</v>
      </c>
      <c r="AA31" s="557">
        <v>1905850</v>
      </c>
      <c r="AB31" s="557"/>
      <c r="AC31" s="557">
        <v>113</v>
      </c>
      <c r="AD31" s="557">
        <v>3886824</v>
      </c>
      <c r="AE31" s="557"/>
      <c r="AF31" s="557">
        <v>72</v>
      </c>
      <c r="AG31" s="557">
        <v>1003194</v>
      </c>
      <c r="AH31" s="557"/>
      <c r="AI31" s="557">
        <v>109</v>
      </c>
      <c r="AJ31" s="557">
        <v>1405673</v>
      </c>
      <c r="AK31" s="557"/>
      <c r="AL31" s="557">
        <v>168</v>
      </c>
      <c r="AM31" s="557">
        <v>2910903</v>
      </c>
      <c r="AN31" s="557"/>
      <c r="AO31" s="557">
        <v>21</v>
      </c>
      <c r="AP31" s="557">
        <v>137342</v>
      </c>
      <c r="AQ31" s="557"/>
      <c r="AR31" s="1304">
        <v>4</v>
      </c>
      <c r="AS31" s="557">
        <v>21394</v>
      </c>
      <c r="AT31" s="557"/>
      <c r="AU31" s="557">
        <v>11</v>
      </c>
      <c r="AV31" s="557">
        <v>309469</v>
      </c>
      <c r="AW31" s="557"/>
      <c r="AX31" s="557" t="s">
        <v>428</v>
      </c>
      <c r="AY31" s="1295" t="s">
        <v>428</v>
      </c>
      <c r="AZ31" s="1305"/>
      <c r="BA31" s="1305">
        <v>14</v>
      </c>
      <c r="BB31" s="1305">
        <v>128988</v>
      </c>
      <c r="BC31" s="1305"/>
      <c r="BD31" s="557">
        <v>13</v>
      </c>
      <c r="BE31" s="557">
        <v>95853</v>
      </c>
      <c r="BF31" s="557"/>
      <c r="BG31" s="1311">
        <v>0</v>
      </c>
      <c r="BH31" s="557">
        <v>0</v>
      </c>
      <c r="BI31" s="557"/>
      <c r="BJ31" s="1306">
        <v>1056</v>
      </c>
      <c r="BK31" s="1306">
        <v>22505690</v>
      </c>
      <c r="BL31" s="1307"/>
      <c r="BM31" s="1307"/>
      <c r="BN31" s="1307"/>
      <c r="BO31" s="1307"/>
      <c r="BP31" s="1307"/>
      <c r="BQ31" s="1307"/>
      <c r="BR31" s="1307"/>
      <c r="BS31" s="1307"/>
      <c r="BT31" s="1307"/>
      <c r="BU31" s="1307"/>
      <c r="BV31" s="1307"/>
      <c r="BW31" s="1307"/>
      <c r="BX31" s="1308"/>
      <c r="BY31" s="1307"/>
      <c r="BZ31" s="1307"/>
      <c r="CA31" s="1309"/>
      <c r="CB31" s="1309"/>
      <c r="CC31" s="1309"/>
      <c r="CD31" s="1309"/>
      <c r="CE31" s="1309"/>
      <c r="CF31" s="1309"/>
      <c r="CG31" s="1309"/>
      <c r="CH31" s="1309"/>
      <c r="CI31" s="1309"/>
      <c r="CJ31" s="1309"/>
      <c r="CK31" s="1309"/>
      <c r="CL31" s="1309"/>
      <c r="CM31" s="1309"/>
      <c r="CN31" s="1309"/>
      <c r="CO31" s="1309"/>
      <c r="CP31" s="1309"/>
      <c r="CQ31" s="1309"/>
      <c r="CR31" s="1309"/>
      <c r="CS31" s="1309"/>
      <c r="CT31" s="1309"/>
      <c r="CU31" s="1309"/>
      <c r="CV31" s="1309"/>
      <c r="CW31" s="1309"/>
      <c r="CX31" s="1309"/>
      <c r="CY31" s="1309"/>
      <c r="CZ31" s="1309"/>
      <c r="DA31" s="1309"/>
      <c r="DB31" s="1309"/>
      <c r="DC31" s="1309"/>
      <c r="DD31" s="1309"/>
      <c r="DE31" s="1309"/>
      <c r="DF31" s="1309"/>
      <c r="DG31" s="1309"/>
      <c r="DH31" s="1309"/>
      <c r="DI31" s="1309"/>
      <c r="DJ31" s="1309"/>
      <c r="DK31" s="1309"/>
      <c r="DL31" s="1309"/>
      <c r="DM31" s="1309"/>
      <c r="DN31" s="1309"/>
      <c r="DO31" s="1309"/>
      <c r="DP31" s="1309"/>
      <c r="DQ31" s="1309"/>
      <c r="DR31" s="1309"/>
      <c r="DS31" s="1309"/>
      <c r="DT31" s="1309"/>
      <c r="DU31" s="1309"/>
      <c r="DV31" s="1309"/>
      <c r="DW31" s="1309"/>
      <c r="DX31" s="1309"/>
      <c r="DY31" s="1309"/>
      <c r="DZ31" s="1309"/>
      <c r="EA31" s="1309"/>
      <c r="EB31" s="1309"/>
      <c r="EC31" s="1309"/>
      <c r="ED31" s="1309"/>
      <c r="EE31" s="1309"/>
      <c r="EF31" s="1309"/>
      <c r="EG31" s="1309"/>
      <c r="EH31" s="1309"/>
      <c r="EI31" s="1309"/>
      <c r="EJ31" s="1309"/>
      <c r="EK31" s="1309"/>
      <c r="EL31" s="1309"/>
      <c r="EM31" s="1309"/>
      <c r="EN31" s="1309"/>
      <c r="EO31" s="1309"/>
      <c r="EP31" s="1309"/>
      <c r="EQ31" s="1309"/>
      <c r="ER31" s="1309"/>
      <c r="ES31" s="1309"/>
      <c r="ET31" s="1309"/>
      <c r="EU31" s="1309"/>
      <c r="EV31" s="1309"/>
      <c r="EW31" s="1309"/>
      <c r="EX31" s="1309"/>
      <c r="EY31" s="1309"/>
      <c r="EZ31" s="1309"/>
      <c r="FA31" s="1309"/>
      <c r="FB31" s="1309"/>
      <c r="FC31" s="1309"/>
      <c r="FD31" s="1309"/>
      <c r="FE31" s="1309"/>
      <c r="FF31" s="1309"/>
      <c r="FG31" s="1309"/>
      <c r="FH31" s="1309"/>
      <c r="FI31" s="1309"/>
      <c r="FJ31" s="1309"/>
      <c r="FK31" s="1309"/>
      <c r="FL31" s="1309"/>
      <c r="FM31" s="1309"/>
      <c r="FN31" s="1309"/>
      <c r="FO31" s="1309"/>
      <c r="FP31" s="1309"/>
      <c r="FQ31" s="1309"/>
      <c r="FR31" s="1309"/>
      <c r="FS31" s="1309"/>
      <c r="FT31" s="1309"/>
      <c r="FU31" s="1309"/>
      <c r="FV31" s="1309"/>
      <c r="FW31" s="1309"/>
      <c r="FX31" s="1309"/>
      <c r="FY31" s="1309"/>
      <c r="FZ31" s="1309"/>
      <c r="GA31" s="1309"/>
      <c r="GB31" s="1309"/>
      <c r="GC31" s="1309"/>
      <c r="GD31" s="1309"/>
      <c r="GE31" s="1309"/>
      <c r="GF31" s="1309"/>
      <c r="GG31" s="1309"/>
      <c r="GH31" s="1309"/>
      <c r="GI31" s="1309"/>
      <c r="GJ31" s="1309"/>
      <c r="GK31" s="1309"/>
      <c r="GL31" s="1309"/>
      <c r="GM31" s="1309"/>
      <c r="GN31" s="1309"/>
      <c r="GO31" s="1309"/>
      <c r="GP31" s="1309"/>
      <c r="GQ31" s="1309"/>
      <c r="GR31" s="1309"/>
      <c r="GS31" s="1309"/>
      <c r="GT31" s="1309"/>
      <c r="GU31" s="1309"/>
      <c r="GV31" s="1309"/>
      <c r="GW31" s="1309"/>
      <c r="GX31" s="1309"/>
      <c r="GY31" s="1309"/>
      <c r="GZ31" s="1309"/>
      <c r="HA31" s="1309"/>
      <c r="HB31" s="1309"/>
      <c r="HC31" s="1309"/>
      <c r="HD31" s="1309"/>
      <c r="HE31" s="1309"/>
      <c r="HF31" s="1309"/>
      <c r="HG31" s="1309"/>
      <c r="HH31" s="1309"/>
      <c r="HI31" s="1309"/>
      <c r="HJ31" s="1309"/>
      <c r="HK31" s="1309"/>
      <c r="HL31" s="1309"/>
      <c r="HM31" s="1309"/>
      <c r="HN31" s="1309"/>
      <c r="HO31" s="1309"/>
      <c r="HP31" s="1309"/>
      <c r="HQ31" s="1309"/>
      <c r="HR31" s="1309"/>
      <c r="HS31" s="1309"/>
      <c r="HT31" s="1309"/>
      <c r="HU31" s="1309"/>
      <c r="HV31" s="1309"/>
      <c r="HW31" s="1309"/>
      <c r="HX31" s="1309"/>
      <c r="HY31" s="1309"/>
      <c r="HZ31" s="1309"/>
      <c r="IA31" s="1309"/>
      <c r="IB31" s="1309"/>
      <c r="IC31" s="1309"/>
      <c r="ID31" s="1309"/>
      <c r="IE31" s="1309"/>
      <c r="IF31" s="1309"/>
      <c r="IG31" s="1309"/>
      <c r="IH31" s="1309"/>
      <c r="II31" s="1309"/>
      <c r="IJ31" s="1309"/>
      <c r="IK31" s="1309"/>
      <c r="IL31" s="1309"/>
      <c r="IM31" s="1309"/>
      <c r="IN31" s="1309"/>
      <c r="IO31" s="1309"/>
      <c r="IP31" s="1309"/>
      <c r="IQ31" s="1309"/>
      <c r="IR31" s="1309"/>
      <c r="IS31" s="1309"/>
      <c r="IT31" s="1309"/>
      <c r="IU31" s="1309"/>
      <c r="IV31" s="1309"/>
      <c r="IW31" s="1309"/>
      <c r="IX31" s="1309"/>
      <c r="IY31" s="1309"/>
      <c r="IZ31" s="1309"/>
      <c r="JA31" s="1309"/>
      <c r="JB31" s="1309"/>
      <c r="JC31" s="1309"/>
      <c r="JD31" s="1309"/>
      <c r="JE31" s="1309"/>
      <c r="JF31" s="1309"/>
      <c r="JG31" s="1309"/>
      <c r="JH31" s="1309"/>
      <c r="JI31" s="1309"/>
      <c r="JJ31" s="1309"/>
      <c r="JK31" s="1310"/>
    </row>
    <row r="32" spans="1:271" s="615" customFormat="1" ht="14.25" customHeight="1">
      <c r="A32" s="392" t="s">
        <v>618</v>
      </c>
      <c r="B32" s="557">
        <v>158</v>
      </c>
      <c r="C32" s="1295">
        <v>1209295</v>
      </c>
      <c r="D32" s="557"/>
      <c r="E32" s="557">
        <v>22</v>
      </c>
      <c r="F32" s="1312">
        <v>399970</v>
      </c>
      <c r="G32" s="557"/>
      <c r="H32" s="557">
        <v>13</v>
      </c>
      <c r="I32" s="557">
        <v>5087892</v>
      </c>
      <c r="J32" s="557"/>
      <c r="K32" s="557">
        <v>90</v>
      </c>
      <c r="L32" s="557">
        <v>836810</v>
      </c>
      <c r="M32" s="557"/>
      <c r="N32" s="557">
        <v>905</v>
      </c>
      <c r="O32" s="557">
        <v>55065496</v>
      </c>
      <c r="P32" s="557"/>
      <c r="Q32" s="557">
        <v>151</v>
      </c>
      <c r="R32" s="557">
        <v>6007235</v>
      </c>
      <c r="S32" s="557"/>
      <c r="T32" s="557">
        <v>122</v>
      </c>
      <c r="U32" s="557">
        <v>24483703</v>
      </c>
      <c r="V32" s="557"/>
      <c r="W32" s="557">
        <v>41</v>
      </c>
      <c r="X32" s="557">
        <v>2513124</v>
      </c>
      <c r="Y32" s="557"/>
      <c r="Z32" s="557">
        <v>74</v>
      </c>
      <c r="AA32" s="557">
        <v>30485284</v>
      </c>
      <c r="AB32" s="557"/>
      <c r="AC32" s="557">
        <v>78</v>
      </c>
      <c r="AD32" s="557">
        <v>12097089</v>
      </c>
      <c r="AE32" s="557"/>
      <c r="AF32" s="557">
        <v>174</v>
      </c>
      <c r="AG32" s="557">
        <v>1794224</v>
      </c>
      <c r="AH32" s="557"/>
      <c r="AI32" s="557">
        <v>151</v>
      </c>
      <c r="AJ32" s="557">
        <v>5710712</v>
      </c>
      <c r="AK32" s="557"/>
      <c r="AL32" s="557">
        <v>80</v>
      </c>
      <c r="AM32" s="557">
        <v>2476075</v>
      </c>
      <c r="AN32" s="557"/>
      <c r="AO32" s="557">
        <v>37</v>
      </c>
      <c r="AP32" s="557">
        <v>874949</v>
      </c>
      <c r="AQ32" s="557"/>
      <c r="AR32" s="1304">
        <v>6</v>
      </c>
      <c r="AS32" s="557">
        <v>2140</v>
      </c>
      <c r="AT32" s="557"/>
      <c r="AU32" s="557">
        <v>43</v>
      </c>
      <c r="AV32" s="557">
        <v>367324</v>
      </c>
      <c r="AW32" s="557"/>
      <c r="AX32" s="557">
        <v>21</v>
      </c>
      <c r="AY32" s="1305">
        <v>6962898</v>
      </c>
      <c r="AZ32" s="1305"/>
      <c r="BA32" s="1305">
        <v>23</v>
      </c>
      <c r="BB32" s="1305">
        <v>98745</v>
      </c>
      <c r="BC32" s="1305"/>
      <c r="BD32" s="557">
        <v>40</v>
      </c>
      <c r="BE32" s="557">
        <v>687878</v>
      </c>
      <c r="BF32" s="557"/>
      <c r="BG32" s="1311">
        <v>0</v>
      </c>
      <c r="BH32" s="557">
        <v>0</v>
      </c>
      <c r="BI32" s="557"/>
      <c r="BJ32" s="1306">
        <v>2229</v>
      </c>
      <c r="BK32" s="1306">
        <v>157160843</v>
      </c>
      <c r="BL32" s="1307"/>
      <c r="BM32" s="1307"/>
      <c r="BN32" s="1307"/>
      <c r="BO32" s="1307"/>
      <c r="BP32" s="1307"/>
      <c r="BQ32" s="1307"/>
      <c r="BR32" s="1307"/>
      <c r="BS32" s="1307"/>
      <c r="BT32" s="1307"/>
      <c r="BU32" s="1307"/>
      <c r="BV32" s="1307"/>
      <c r="BW32" s="1307"/>
      <c r="BX32" s="1308"/>
      <c r="BY32" s="1307"/>
      <c r="BZ32" s="1307"/>
      <c r="CA32" s="1309"/>
      <c r="CB32" s="1309"/>
      <c r="CC32" s="1309"/>
      <c r="CD32" s="1309"/>
      <c r="CE32" s="1309"/>
      <c r="CF32" s="1309"/>
      <c r="CG32" s="1309"/>
      <c r="CH32" s="1309"/>
      <c r="CI32" s="1309"/>
      <c r="CJ32" s="1309"/>
      <c r="CK32" s="1309"/>
      <c r="CL32" s="1309"/>
      <c r="CM32" s="1309"/>
      <c r="CN32" s="1309"/>
      <c r="CO32" s="1309"/>
      <c r="CP32" s="1309"/>
      <c r="CQ32" s="1309"/>
      <c r="CR32" s="1309"/>
      <c r="CS32" s="1309"/>
      <c r="CT32" s="1309"/>
      <c r="CU32" s="1309"/>
      <c r="CV32" s="1309"/>
      <c r="CW32" s="1309"/>
      <c r="CX32" s="1309"/>
      <c r="CY32" s="1309"/>
      <c r="CZ32" s="1309"/>
      <c r="DA32" s="1309"/>
      <c r="DB32" s="1309"/>
      <c r="DC32" s="1309"/>
      <c r="DD32" s="1309"/>
      <c r="DE32" s="1309"/>
      <c r="DF32" s="1309"/>
      <c r="DG32" s="1309"/>
      <c r="DH32" s="1309"/>
      <c r="DI32" s="1309"/>
      <c r="DJ32" s="1309"/>
      <c r="DK32" s="1309"/>
      <c r="DL32" s="1309"/>
      <c r="DM32" s="1309"/>
      <c r="DN32" s="1309"/>
      <c r="DO32" s="1309"/>
      <c r="DP32" s="1309"/>
      <c r="DQ32" s="1309"/>
      <c r="DR32" s="1309"/>
      <c r="DS32" s="1309"/>
      <c r="DT32" s="1309"/>
      <c r="DU32" s="1309"/>
      <c r="DV32" s="1309"/>
      <c r="DW32" s="1309"/>
      <c r="DX32" s="1309"/>
      <c r="DY32" s="1309"/>
      <c r="DZ32" s="1309"/>
      <c r="EA32" s="1309"/>
      <c r="EB32" s="1309"/>
      <c r="EC32" s="1309"/>
      <c r="ED32" s="1309"/>
      <c r="EE32" s="1309"/>
      <c r="EF32" s="1309"/>
      <c r="EG32" s="1309"/>
      <c r="EH32" s="1309"/>
      <c r="EI32" s="1309"/>
      <c r="EJ32" s="1309"/>
      <c r="EK32" s="1309"/>
      <c r="EL32" s="1309"/>
      <c r="EM32" s="1309"/>
      <c r="EN32" s="1309"/>
      <c r="EO32" s="1309"/>
      <c r="EP32" s="1309"/>
      <c r="EQ32" s="1309"/>
      <c r="ER32" s="1309"/>
      <c r="ES32" s="1309"/>
      <c r="ET32" s="1309"/>
      <c r="EU32" s="1309"/>
      <c r="EV32" s="1309"/>
      <c r="EW32" s="1309"/>
      <c r="EX32" s="1309"/>
      <c r="EY32" s="1309"/>
      <c r="EZ32" s="1309"/>
      <c r="FA32" s="1309"/>
      <c r="FB32" s="1309"/>
      <c r="FC32" s="1309"/>
      <c r="FD32" s="1309"/>
      <c r="FE32" s="1309"/>
      <c r="FF32" s="1309"/>
      <c r="FG32" s="1309"/>
      <c r="FH32" s="1309"/>
      <c r="FI32" s="1309"/>
      <c r="FJ32" s="1309"/>
      <c r="FK32" s="1309"/>
      <c r="FL32" s="1309"/>
      <c r="FM32" s="1309"/>
      <c r="FN32" s="1309"/>
      <c r="FO32" s="1309"/>
      <c r="FP32" s="1309"/>
      <c r="FQ32" s="1309"/>
      <c r="FR32" s="1309"/>
      <c r="FS32" s="1309"/>
      <c r="FT32" s="1309"/>
      <c r="FU32" s="1309"/>
      <c r="FV32" s="1309"/>
      <c r="FW32" s="1309"/>
      <c r="FX32" s="1309"/>
      <c r="FY32" s="1309"/>
      <c r="FZ32" s="1309"/>
      <c r="GA32" s="1309"/>
      <c r="GB32" s="1309"/>
      <c r="GC32" s="1309"/>
      <c r="GD32" s="1309"/>
      <c r="GE32" s="1309"/>
      <c r="GF32" s="1309"/>
      <c r="GG32" s="1309"/>
      <c r="GH32" s="1309"/>
      <c r="GI32" s="1309"/>
      <c r="GJ32" s="1309"/>
      <c r="GK32" s="1309"/>
      <c r="GL32" s="1309"/>
      <c r="GM32" s="1309"/>
      <c r="GN32" s="1309"/>
      <c r="GO32" s="1309"/>
      <c r="GP32" s="1309"/>
      <c r="GQ32" s="1309"/>
      <c r="GR32" s="1309"/>
      <c r="GS32" s="1309"/>
      <c r="GT32" s="1309"/>
      <c r="GU32" s="1309"/>
      <c r="GV32" s="1309"/>
      <c r="GW32" s="1309"/>
      <c r="GX32" s="1309"/>
      <c r="GY32" s="1309"/>
      <c r="GZ32" s="1309"/>
      <c r="HA32" s="1309"/>
      <c r="HB32" s="1309"/>
      <c r="HC32" s="1309"/>
      <c r="HD32" s="1309"/>
      <c r="HE32" s="1309"/>
      <c r="HF32" s="1309"/>
      <c r="HG32" s="1309"/>
      <c r="HH32" s="1309"/>
      <c r="HI32" s="1309"/>
      <c r="HJ32" s="1309"/>
      <c r="HK32" s="1309"/>
      <c r="HL32" s="1309"/>
      <c r="HM32" s="1309"/>
      <c r="HN32" s="1309"/>
      <c r="HO32" s="1309"/>
      <c r="HP32" s="1309"/>
      <c r="HQ32" s="1309"/>
      <c r="HR32" s="1309"/>
      <c r="HS32" s="1309"/>
      <c r="HT32" s="1309"/>
      <c r="HU32" s="1309"/>
      <c r="HV32" s="1309"/>
      <c r="HW32" s="1309"/>
      <c r="HX32" s="1309"/>
      <c r="HY32" s="1309"/>
      <c r="HZ32" s="1309"/>
      <c r="IA32" s="1309"/>
      <c r="IB32" s="1309"/>
      <c r="IC32" s="1309"/>
      <c r="ID32" s="1309"/>
      <c r="IE32" s="1309"/>
      <c r="IF32" s="1309"/>
      <c r="IG32" s="1309"/>
      <c r="IH32" s="1309"/>
      <c r="II32" s="1309"/>
      <c r="IJ32" s="1309"/>
      <c r="IK32" s="1309"/>
      <c r="IL32" s="1309"/>
      <c r="IM32" s="1309"/>
      <c r="IN32" s="1309"/>
      <c r="IO32" s="1309"/>
      <c r="IP32" s="1309"/>
      <c r="IQ32" s="1309"/>
      <c r="IR32" s="1309"/>
      <c r="IS32" s="1309"/>
      <c r="IT32" s="1309"/>
      <c r="IU32" s="1309"/>
      <c r="IV32" s="1309"/>
      <c r="IW32" s="1309"/>
      <c r="IX32" s="1309"/>
      <c r="IY32" s="1309"/>
      <c r="IZ32" s="1309"/>
      <c r="JA32" s="1309"/>
      <c r="JB32" s="1309"/>
      <c r="JC32" s="1309"/>
      <c r="JD32" s="1309"/>
      <c r="JE32" s="1309"/>
      <c r="JF32" s="1309"/>
      <c r="JG32" s="1309"/>
      <c r="JH32" s="1309"/>
      <c r="JI32" s="1309"/>
      <c r="JJ32" s="1309"/>
      <c r="JK32" s="1310"/>
    </row>
    <row r="33" spans="1:271" s="615" customFormat="1" ht="14.25" customHeight="1">
      <c r="A33" s="1302" t="s">
        <v>221</v>
      </c>
      <c r="B33" s="557">
        <v>775</v>
      </c>
      <c r="C33" s="1295">
        <v>2237946</v>
      </c>
      <c r="D33" s="557"/>
      <c r="E33" s="557">
        <v>251</v>
      </c>
      <c r="F33" s="1312">
        <v>10101712</v>
      </c>
      <c r="G33" s="557"/>
      <c r="H33" s="557">
        <v>261</v>
      </c>
      <c r="I33" s="557">
        <v>96022109</v>
      </c>
      <c r="J33" s="557"/>
      <c r="K33" s="557">
        <v>7641</v>
      </c>
      <c r="L33" s="557">
        <v>64357757</v>
      </c>
      <c r="M33" s="557"/>
      <c r="N33" s="557">
        <v>8100</v>
      </c>
      <c r="O33" s="557">
        <v>371164446</v>
      </c>
      <c r="P33" s="557"/>
      <c r="Q33" s="557">
        <v>10333</v>
      </c>
      <c r="R33" s="557">
        <v>182055936</v>
      </c>
      <c r="S33" s="557"/>
      <c r="T33" s="557">
        <v>9682</v>
      </c>
      <c r="U33" s="557">
        <v>309398301</v>
      </c>
      <c r="V33" s="557"/>
      <c r="W33" s="557">
        <v>4956</v>
      </c>
      <c r="X33" s="557">
        <v>32754296</v>
      </c>
      <c r="Y33" s="557"/>
      <c r="Z33" s="557">
        <v>3231</v>
      </c>
      <c r="AA33" s="557">
        <v>155092082</v>
      </c>
      <c r="AB33" s="557"/>
      <c r="AC33" s="557">
        <v>6700</v>
      </c>
      <c r="AD33" s="557">
        <v>391144486</v>
      </c>
      <c r="AE33" s="557"/>
      <c r="AF33" s="557">
        <v>25151</v>
      </c>
      <c r="AG33" s="557">
        <v>139212368</v>
      </c>
      <c r="AH33" s="557"/>
      <c r="AI33" s="557">
        <v>13533</v>
      </c>
      <c r="AJ33" s="557">
        <v>151716368</v>
      </c>
      <c r="AK33" s="557"/>
      <c r="AL33" s="557">
        <v>2290</v>
      </c>
      <c r="AM33" s="557">
        <v>35423997</v>
      </c>
      <c r="AN33" s="557"/>
      <c r="AO33" s="557">
        <v>3414</v>
      </c>
      <c r="AP33" s="557">
        <v>27398372</v>
      </c>
      <c r="AQ33" s="557"/>
      <c r="AR33" s="1304">
        <v>648</v>
      </c>
      <c r="AS33" s="557">
        <v>11165754</v>
      </c>
      <c r="AT33" s="557"/>
      <c r="AU33" s="557">
        <v>2844</v>
      </c>
      <c r="AV33" s="557">
        <v>27294944</v>
      </c>
      <c r="AW33" s="557"/>
      <c r="AX33" s="557">
        <v>2422</v>
      </c>
      <c r="AY33" s="1305">
        <v>15816736</v>
      </c>
      <c r="AZ33" s="1305"/>
      <c r="BA33" s="1305">
        <v>3895</v>
      </c>
      <c r="BB33" s="1305">
        <v>22256021</v>
      </c>
      <c r="BC33" s="1305"/>
      <c r="BD33" s="557">
        <v>9077</v>
      </c>
      <c r="BE33" s="557">
        <v>13355424</v>
      </c>
      <c r="BF33" s="557"/>
      <c r="BG33" s="1311">
        <v>3</v>
      </c>
      <c r="BH33" s="557">
        <v>1168</v>
      </c>
      <c r="BI33" s="557"/>
      <c r="BJ33" s="1306">
        <v>115207</v>
      </c>
      <c r="BK33" s="1306">
        <v>2057970223</v>
      </c>
      <c r="BL33" s="1307"/>
      <c r="BM33" s="1307"/>
      <c r="BN33" s="1307"/>
      <c r="BO33" s="1307"/>
      <c r="BP33" s="1307"/>
      <c r="BQ33" s="1307"/>
      <c r="BR33" s="1307"/>
      <c r="BS33" s="1307"/>
      <c r="BT33" s="1307"/>
      <c r="BU33" s="1307"/>
      <c r="BV33" s="1307"/>
      <c r="BW33" s="1307"/>
      <c r="BX33" s="1308"/>
      <c r="BY33" s="1307"/>
      <c r="BZ33" s="1307"/>
      <c r="CA33" s="1309"/>
      <c r="CB33" s="1309"/>
      <c r="CC33" s="1309"/>
      <c r="CD33" s="1309"/>
      <c r="CE33" s="1309"/>
      <c r="CF33" s="1309"/>
      <c r="CG33" s="1309"/>
      <c r="CH33" s="1309"/>
      <c r="CI33" s="1309"/>
      <c r="CJ33" s="1309"/>
      <c r="CK33" s="1309"/>
      <c r="CL33" s="1309"/>
      <c r="CM33" s="1309"/>
      <c r="CN33" s="1309"/>
      <c r="CO33" s="1309"/>
      <c r="CP33" s="1309"/>
      <c r="CQ33" s="1309"/>
      <c r="CR33" s="1309"/>
      <c r="CS33" s="1309"/>
      <c r="CT33" s="1309"/>
      <c r="CU33" s="1309"/>
      <c r="CV33" s="1309"/>
      <c r="CW33" s="1309"/>
      <c r="CX33" s="1309"/>
      <c r="CY33" s="1309"/>
      <c r="CZ33" s="1309"/>
      <c r="DA33" s="1309"/>
      <c r="DB33" s="1309"/>
      <c r="DC33" s="1309"/>
      <c r="DD33" s="1309"/>
      <c r="DE33" s="1309"/>
      <c r="DF33" s="1309"/>
      <c r="DG33" s="1309"/>
      <c r="DH33" s="1309"/>
      <c r="DI33" s="1309"/>
      <c r="DJ33" s="1309"/>
      <c r="DK33" s="1309"/>
      <c r="DL33" s="1309"/>
      <c r="DM33" s="1309"/>
      <c r="DN33" s="1309"/>
      <c r="DO33" s="1309"/>
      <c r="DP33" s="1309"/>
      <c r="DQ33" s="1309"/>
      <c r="DR33" s="1309"/>
      <c r="DS33" s="1309"/>
      <c r="DT33" s="1309"/>
      <c r="DU33" s="1309"/>
      <c r="DV33" s="1309"/>
      <c r="DW33" s="1309"/>
      <c r="DX33" s="1309"/>
      <c r="DY33" s="1309"/>
      <c r="DZ33" s="1309"/>
      <c r="EA33" s="1309"/>
      <c r="EB33" s="1309"/>
      <c r="EC33" s="1309"/>
      <c r="ED33" s="1309"/>
      <c r="EE33" s="1309"/>
      <c r="EF33" s="1309"/>
      <c r="EG33" s="1309"/>
      <c r="EH33" s="1309"/>
      <c r="EI33" s="1309"/>
      <c r="EJ33" s="1309"/>
      <c r="EK33" s="1309"/>
      <c r="EL33" s="1309"/>
      <c r="EM33" s="1309"/>
      <c r="EN33" s="1309"/>
      <c r="EO33" s="1309"/>
      <c r="EP33" s="1309"/>
      <c r="EQ33" s="1309"/>
      <c r="ER33" s="1309"/>
      <c r="ES33" s="1309"/>
      <c r="ET33" s="1309"/>
      <c r="EU33" s="1309"/>
      <c r="EV33" s="1309"/>
      <c r="EW33" s="1309"/>
      <c r="EX33" s="1309"/>
      <c r="EY33" s="1309"/>
      <c r="EZ33" s="1309"/>
      <c r="FA33" s="1309"/>
      <c r="FB33" s="1309"/>
      <c r="FC33" s="1309"/>
      <c r="FD33" s="1309"/>
      <c r="FE33" s="1309"/>
      <c r="FF33" s="1309"/>
      <c r="FG33" s="1309"/>
      <c r="FH33" s="1309"/>
      <c r="FI33" s="1309"/>
      <c r="FJ33" s="1309"/>
      <c r="FK33" s="1309"/>
      <c r="FL33" s="1309"/>
      <c r="FM33" s="1309"/>
      <c r="FN33" s="1309"/>
      <c r="FO33" s="1309"/>
      <c r="FP33" s="1309"/>
      <c r="FQ33" s="1309"/>
      <c r="FR33" s="1309"/>
      <c r="FS33" s="1309"/>
      <c r="FT33" s="1309"/>
      <c r="FU33" s="1309"/>
      <c r="FV33" s="1309"/>
      <c r="FW33" s="1309"/>
      <c r="FX33" s="1309"/>
      <c r="FY33" s="1309"/>
      <c r="FZ33" s="1309"/>
      <c r="GA33" s="1309"/>
      <c r="GB33" s="1309"/>
      <c r="GC33" s="1309"/>
      <c r="GD33" s="1309"/>
      <c r="GE33" s="1309"/>
      <c r="GF33" s="1309"/>
      <c r="GG33" s="1309"/>
      <c r="GH33" s="1309"/>
      <c r="GI33" s="1309"/>
      <c r="GJ33" s="1309"/>
      <c r="GK33" s="1309"/>
      <c r="GL33" s="1309"/>
      <c r="GM33" s="1309"/>
      <c r="GN33" s="1309"/>
      <c r="GO33" s="1309"/>
      <c r="GP33" s="1309"/>
      <c r="GQ33" s="1309"/>
      <c r="GR33" s="1309"/>
      <c r="GS33" s="1309"/>
      <c r="GT33" s="1309"/>
      <c r="GU33" s="1309"/>
      <c r="GV33" s="1309"/>
      <c r="GW33" s="1309"/>
      <c r="GX33" s="1309"/>
      <c r="GY33" s="1309"/>
      <c r="GZ33" s="1309"/>
      <c r="HA33" s="1309"/>
      <c r="HB33" s="1309"/>
      <c r="HC33" s="1309"/>
      <c r="HD33" s="1309"/>
      <c r="HE33" s="1309"/>
      <c r="HF33" s="1309"/>
      <c r="HG33" s="1309"/>
      <c r="HH33" s="1309"/>
      <c r="HI33" s="1309"/>
      <c r="HJ33" s="1309"/>
      <c r="HK33" s="1309"/>
      <c r="HL33" s="1309"/>
      <c r="HM33" s="1309"/>
      <c r="HN33" s="1309"/>
      <c r="HO33" s="1309"/>
      <c r="HP33" s="1309"/>
      <c r="HQ33" s="1309"/>
      <c r="HR33" s="1309"/>
      <c r="HS33" s="1309"/>
      <c r="HT33" s="1309"/>
      <c r="HU33" s="1309"/>
      <c r="HV33" s="1309"/>
      <c r="HW33" s="1309"/>
      <c r="HX33" s="1309"/>
      <c r="HY33" s="1309"/>
      <c r="HZ33" s="1309"/>
      <c r="IA33" s="1309"/>
      <c r="IB33" s="1309"/>
      <c r="IC33" s="1309"/>
      <c r="ID33" s="1309"/>
      <c r="IE33" s="1309"/>
      <c r="IF33" s="1309"/>
      <c r="IG33" s="1309"/>
      <c r="IH33" s="1309"/>
      <c r="II33" s="1309"/>
      <c r="IJ33" s="1309"/>
      <c r="IK33" s="1309"/>
      <c r="IL33" s="1309"/>
      <c r="IM33" s="1309"/>
      <c r="IN33" s="1309"/>
      <c r="IO33" s="1309"/>
      <c r="IP33" s="1309"/>
      <c r="IQ33" s="1309"/>
      <c r="IR33" s="1309"/>
      <c r="IS33" s="1309"/>
      <c r="IT33" s="1309"/>
      <c r="IU33" s="1309"/>
      <c r="IV33" s="1309"/>
      <c r="IW33" s="1309"/>
      <c r="IX33" s="1309"/>
      <c r="IY33" s="1309"/>
      <c r="IZ33" s="1309"/>
      <c r="JA33" s="1309"/>
      <c r="JB33" s="1309"/>
      <c r="JC33" s="1309"/>
      <c r="JD33" s="1309"/>
      <c r="JE33" s="1309"/>
      <c r="JF33" s="1309"/>
      <c r="JG33" s="1309"/>
      <c r="JH33" s="1309"/>
      <c r="JI33" s="1309"/>
      <c r="JJ33" s="1309"/>
      <c r="JK33" s="1310"/>
    </row>
    <row r="34" spans="1:271" s="615" customFormat="1" ht="14.25" customHeight="1">
      <c r="A34" s="1302" t="s">
        <v>222</v>
      </c>
      <c r="B34" s="557">
        <v>10</v>
      </c>
      <c r="C34" s="1295">
        <v>952</v>
      </c>
      <c r="D34" s="557"/>
      <c r="E34" s="557">
        <v>37</v>
      </c>
      <c r="F34" s="1312">
        <v>45500</v>
      </c>
      <c r="G34" s="557"/>
      <c r="H34" s="557">
        <v>57</v>
      </c>
      <c r="I34" s="557">
        <v>232513</v>
      </c>
      <c r="J34" s="557"/>
      <c r="K34" s="557">
        <v>114</v>
      </c>
      <c r="L34" s="557">
        <v>246784</v>
      </c>
      <c r="M34" s="557"/>
      <c r="N34" s="557">
        <v>1265</v>
      </c>
      <c r="O34" s="557">
        <v>3429299</v>
      </c>
      <c r="P34" s="557"/>
      <c r="Q34" s="557">
        <v>623</v>
      </c>
      <c r="R34" s="557">
        <v>1346714</v>
      </c>
      <c r="S34" s="557"/>
      <c r="T34" s="557">
        <v>413</v>
      </c>
      <c r="U34" s="557">
        <v>1643253</v>
      </c>
      <c r="V34" s="557"/>
      <c r="W34" s="557">
        <v>157</v>
      </c>
      <c r="X34" s="557">
        <v>350834</v>
      </c>
      <c r="Y34" s="557"/>
      <c r="Z34" s="557">
        <v>445</v>
      </c>
      <c r="AA34" s="557">
        <v>1778875</v>
      </c>
      <c r="AB34" s="557"/>
      <c r="AC34" s="557">
        <v>588</v>
      </c>
      <c r="AD34" s="557">
        <v>2825049</v>
      </c>
      <c r="AE34" s="557"/>
      <c r="AF34" s="557">
        <v>236</v>
      </c>
      <c r="AG34" s="557">
        <v>427025</v>
      </c>
      <c r="AH34" s="557"/>
      <c r="AI34" s="557">
        <v>803</v>
      </c>
      <c r="AJ34" s="557">
        <v>1952635</v>
      </c>
      <c r="AK34" s="557"/>
      <c r="AL34" s="557">
        <v>1057</v>
      </c>
      <c r="AM34" s="557">
        <v>2634980</v>
      </c>
      <c r="AN34" s="557"/>
      <c r="AO34" s="557">
        <v>172</v>
      </c>
      <c r="AP34" s="557">
        <v>514835</v>
      </c>
      <c r="AQ34" s="557"/>
      <c r="AR34" s="1304">
        <v>34</v>
      </c>
      <c r="AS34" s="557">
        <v>43014</v>
      </c>
      <c r="AT34" s="557"/>
      <c r="AU34" s="557">
        <v>102</v>
      </c>
      <c r="AV34" s="557">
        <v>215608</v>
      </c>
      <c r="AW34" s="557"/>
      <c r="AX34" s="557">
        <v>92</v>
      </c>
      <c r="AY34" s="1305">
        <v>378567</v>
      </c>
      <c r="AZ34" s="1305"/>
      <c r="BA34" s="1305">
        <v>114</v>
      </c>
      <c r="BB34" s="1305">
        <v>419154</v>
      </c>
      <c r="BC34" s="1305"/>
      <c r="BD34" s="557">
        <v>66</v>
      </c>
      <c r="BE34" s="557">
        <v>107771</v>
      </c>
      <c r="BF34" s="557"/>
      <c r="BG34" s="1311">
        <v>0</v>
      </c>
      <c r="BH34" s="557">
        <v>0</v>
      </c>
      <c r="BI34" s="557"/>
      <c r="BJ34" s="1306">
        <v>6385</v>
      </c>
      <c r="BK34" s="1306">
        <v>18593362</v>
      </c>
      <c r="BL34" s="1307"/>
      <c r="BM34" s="1307"/>
      <c r="BN34" s="1307"/>
      <c r="BO34" s="1307"/>
      <c r="BP34" s="1307"/>
      <c r="BQ34" s="1307"/>
      <c r="BR34" s="1307"/>
      <c r="BS34" s="1307"/>
      <c r="BT34" s="1307"/>
      <c r="BU34" s="1307"/>
      <c r="BV34" s="1307"/>
      <c r="BW34" s="1307"/>
      <c r="BX34" s="1308"/>
      <c r="BY34" s="1307"/>
      <c r="BZ34" s="1307"/>
      <c r="CA34" s="1309"/>
      <c r="CB34" s="1309"/>
      <c r="CC34" s="1309"/>
      <c r="CD34" s="1309"/>
      <c r="CE34" s="1309"/>
      <c r="CF34" s="1309"/>
      <c r="CG34" s="1309"/>
      <c r="CH34" s="1309"/>
      <c r="CI34" s="1309"/>
      <c r="CJ34" s="1309"/>
      <c r="CK34" s="1309"/>
      <c r="CL34" s="1309"/>
      <c r="CM34" s="1309"/>
      <c r="CN34" s="1309"/>
      <c r="CO34" s="1309"/>
      <c r="CP34" s="1309"/>
      <c r="CQ34" s="1309"/>
      <c r="CR34" s="1309"/>
      <c r="CS34" s="1309"/>
      <c r="CT34" s="1309"/>
      <c r="CU34" s="1309"/>
      <c r="CV34" s="1309"/>
      <c r="CW34" s="1309"/>
      <c r="CX34" s="1309"/>
      <c r="CY34" s="1309"/>
      <c r="CZ34" s="1309"/>
      <c r="DA34" s="1309"/>
      <c r="DB34" s="1309"/>
      <c r="DC34" s="1309"/>
      <c r="DD34" s="1309"/>
      <c r="DE34" s="1309"/>
      <c r="DF34" s="1309"/>
      <c r="DG34" s="1309"/>
      <c r="DH34" s="1309"/>
      <c r="DI34" s="1309"/>
      <c r="DJ34" s="1309"/>
      <c r="DK34" s="1309"/>
      <c r="DL34" s="1309"/>
      <c r="DM34" s="1309"/>
      <c r="DN34" s="1309"/>
      <c r="DO34" s="1309"/>
      <c r="DP34" s="1309"/>
      <c r="DQ34" s="1309"/>
      <c r="DR34" s="1309"/>
      <c r="DS34" s="1309"/>
      <c r="DT34" s="1309"/>
      <c r="DU34" s="1309"/>
      <c r="DV34" s="1309"/>
      <c r="DW34" s="1309"/>
      <c r="DX34" s="1309"/>
      <c r="DY34" s="1309"/>
      <c r="DZ34" s="1309"/>
      <c r="EA34" s="1309"/>
      <c r="EB34" s="1309"/>
      <c r="EC34" s="1309"/>
      <c r="ED34" s="1309"/>
      <c r="EE34" s="1309"/>
      <c r="EF34" s="1309"/>
      <c r="EG34" s="1309"/>
      <c r="EH34" s="1309"/>
      <c r="EI34" s="1309"/>
      <c r="EJ34" s="1309"/>
      <c r="EK34" s="1309"/>
      <c r="EL34" s="1309"/>
      <c r="EM34" s="1309"/>
      <c r="EN34" s="1309"/>
      <c r="EO34" s="1309"/>
      <c r="EP34" s="1309"/>
      <c r="EQ34" s="1309"/>
      <c r="ER34" s="1309"/>
      <c r="ES34" s="1309"/>
      <c r="ET34" s="1309"/>
      <c r="EU34" s="1309"/>
      <c r="EV34" s="1309"/>
      <c r="EW34" s="1309"/>
      <c r="EX34" s="1309"/>
      <c r="EY34" s="1309"/>
      <c r="EZ34" s="1309"/>
      <c r="FA34" s="1309"/>
      <c r="FB34" s="1309"/>
      <c r="FC34" s="1309"/>
      <c r="FD34" s="1309"/>
      <c r="FE34" s="1309"/>
      <c r="FF34" s="1309"/>
      <c r="FG34" s="1309"/>
      <c r="FH34" s="1309"/>
      <c r="FI34" s="1309"/>
      <c r="FJ34" s="1309"/>
      <c r="FK34" s="1309"/>
      <c r="FL34" s="1309"/>
      <c r="FM34" s="1309"/>
      <c r="FN34" s="1309"/>
      <c r="FO34" s="1309"/>
      <c r="FP34" s="1309"/>
      <c r="FQ34" s="1309"/>
      <c r="FR34" s="1309"/>
      <c r="FS34" s="1309"/>
      <c r="FT34" s="1309"/>
      <c r="FU34" s="1309"/>
      <c r="FV34" s="1309"/>
      <c r="FW34" s="1309"/>
      <c r="FX34" s="1309"/>
      <c r="FY34" s="1309"/>
      <c r="FZ34" s="1309"/>
      <c r="GA34" s="1309"/>
      <c r="GB34" s="1309"/>
      <c r="GC34" s="1309"/>
      <c r="GD34" s="1309"/>
      <c r="GE34" s="1309"/>
      <c r="GF34" s="1309"/>
      <c r="GG34" s="1309"/>
      <c r="GH34" s="1309"/>
      <c r="GI34" s="1309"/>
      <c r="GJ34" s="1309"/>
      <c r="GK34" s="1309"/>
      <c r="GL34" s="1309"/>
      <c r="GM34" s="1309"/>
      <c r="GN34" s="1309"/>
      <c r="GO34" s="1309"/>
      <c r="GP34" s="1309"/>
      <c r="GQ34" s="1309"/>
      <c r="GR34" s="1309"/>
      <c r="GS34" s="1309"/>
      <c r="GT34" s="1309"/>
      <c r="GU34" s="1309"/>
      <c r="GV34" s="1309"/>
      <c r="GW34" s="1309"/>
      <c r="GX34" s="1309"/>
      <c r="GY34" s="1309"/>
      <c r="GZ34" s="1309"/>
      <c r="HA34" s="1309"/>
      <c r="HB34" s="1309"/>
      <c r="HC34" s="1309"/>
      <c r="HD34" s="1309"/>
      <c r="HE34" s="1309"/>
      <c r="HF34" s="1309"/>
      <c r="HG34" s="1309"/>
      <c r="HH34" s="1309"/>
      <c r="HI34" s="1309"/>
      <c r="HJ34" s="1309"/>
      <c r="HK34" s="1309"/>
      <c r="HL34" s="1309"/>
      <c r="HM34" s="1309"/>
      <c r="HN34" s="1309"/>
      <c r="HO34" s="1309"/>
      <c r="HP34" s="1309"/>
      <c r="HQ34" s="1309"/>
      <c r="HR34" s="1309"/>
      <c r="HS34" s="1309"/>
      <c r="HT34" s="1309"/>
      <c r="HU34" s="1309"/>
      <c r="HV34" s="1309"/>
      <c r="HW34" s="1309"/>
      <c r="HX34" s="1309"/>
      <c r="HY34" s="1309"/>
      <c r="HZ34" s="1309"/>
      <c r="IA34" s="1309"/>
      <c r="IB34" s="1309"/>
      <c r="IC34" s="1309"/>
      <c r="ID34" s="1309"/>
      <c r="IE34" s="1309"/>
      <c r="IF34" s="1309"/>
      <c r="IG34" s="1309"/>
      <c r="IH34" s="1309"/>
      <c r="II34" s="1309"/>
      <c r="IJ34" s="1309"/>
      <c r="IK34" s="1309"/>
      <c r="IL34" s="1309"/>
      <c r="IM34" s="1309"/>
      <c r="IN34" s="1309"/>
      <c r="IO34" s="1309"/>
      <c r="IP34" s="1309"/>
      <c r="IQ34" s="1309"/>
      <c r="IR34" s="1309"/>
      <c r="IS34" s="1309"/>
      <c r="IT34" s="1309"/>
      <c r="IU34" s="1309"/>
      <c r="IV34" s="1309"/>
      <c r="IW34" s="1309"/>
      <c r="IX34" s="1309"/>
      <c r="IY34" s="1309"/>
      <c r="IZ34" s="1309"/>
      <c r="JA34" s="1309"/>
      <c r="JB34" s="1309"/>
      <c r="JC34" s="1309"/>
      <c r="JD34" s="1309"/>
      <c r="JE34" s="1309"/>
      <c r="JF34" s="1309"/>
      <c r="JG34" s="1309"/>
      <c r="JH34" s="1309"/>
      <c r="JI34" s="1309"/>
      <c r="JJ34" s="1309"/>
      <c r="JK34" s="1310"/>
    </row>
    <row r="35" spans="1:271" s="615" customFormat="1" ht="14.25" customHeight="1" thickBot="1">
      <c r="A35" s="1313" t="s">
        <v>24</v>
      </c>
      <c r="B35" s="1314">
        <v>775</v>
      </c>
      <c r="C35" s="1315">
        <v>2238898</v>
      </c>
      <c r="D35" s="1314"/>
      <c r="E35" s="1314">
        <v>251</v>
      </c>
      <c r="F35" s="1316">
        <v>10147212</v>
      </c>
      <c r="G35" s="1314"/>
      <c r="H35" s="1314">
        <v>261</v>
      </c>
      <c r="I35" s="1314">
        <v>96254622</v>
      </c>
      <c r="J35" s="1314"/>
      <c r="K35" s="1314">
        <v>7641</v>
      </c>
      <c r="L35" s="1314">
        <v>64604541</v>
      </c>
      <c r="M35" s="1314"/>
      <c r="N35" s="1314">
        <v>8100</v>
      </c>
      <c r="O35" s="1314">
        <v>374593745</v>
      </c>
      <c r="P35" s="1314"/>
      <c r="Q35" s="1314">
        <v>10333</v>
      </c>
      <c r="R35" s="1314">
        <v>183402650</v>
      </c>
      <c r="S35" s="1314"/>
      <c r="T35" s="1314">
        <v>9682</v>
      </c>
      <c r="U35" s="1314">
        <v>311041554</v>
      </c>
      <c r="V35" s="1314"/>
      <c r="W35" s="1314">
        <v>4956</v>
      </c>
      <c r="X35" s="1314">
        <v>33105130</v>
      </c>
      <c r="Y35" s="1314"/>
      <c r="Z35" s="1314">
        <v>3231</v>
      </c>
      <c r="AA35" s="1314">
        <v>156870957</v>
      </c>
      <c r="AB35" s="1314"/>
      <c r="AC35" s="1314">
        <v>6700</v>
      </c>
      <c r="AD35" s="1314">
        <v>393969535</v>
      </c>
      <c r="AE35" s="1314"/>
      <c r="AF35" s="1314">
        <v>25151</v>
      </c>
      <c r="AG35" s="1314">
        <v>139639393</v>
      </c>
      <c r="AH35" s="1314"/>
      <c r="AI35" s="1314">
        <v>13533</v>
      </c>
      <c r="AJ35" s="1314">
        <v>153669003</v>
      </c>
      <c r="AK35" s="1314"/>
      <c r="AL35" s="1314">
        <v>2290</v>
      </c>
      <c r="AM35" s="1314">
        <v>38058977</v>
      </c>
      <c r="AN35" s="1314"/>
      <c r="AO35" s="1314">
        <v>3414</v>
      </c>
      <c r="AP35" s="1314">
        <v>27913207</v>
      </c>
      <c r="AQ35" s="1314"/>
      <c r="AR35" s="1314">
        <v>648</v>
      </c>
      <c r="AS35" s="1314">
        <v>11208768</v>
      </c>
      <c r="AT35" s="1314"/>
      <c r="AU35" s="1314">
        <v>2844</v>
      </c>
      <c r="AV35" s="1314">
        <v>27510552</v>
      </c>
      <c r="AW35" s="1314"/>
      <c r="AX35" s="1314">
        <v>2422</v>
      </c>
      <c r="AY35" s="1314">
        <v>16195303</v>
      </c>
      <c r="AZ35" s="1314"/>
      <c r="BA35" s="1314">
        <v>3895</v>
      </c>
      <c r="BB35" s="1314">
        <v>22675175</v>
      </c>
      <c r="BC35" s="1314"/>
      <c r="BD35" s="1314">
        <v>9077</v>
      </c>
      <c r="BE35" s="1314">
        <v>13463195</v>
      </c>
      <c r="BF35" s="1314"/>
      <c r="BG35" s="1317">
        <v>3</v>
      </c>
      <c r="BH35" s="1314">
        <v>1168</v>
      </c>
      <c r="BI35" s="1317"/>
      <c r="BJ35" s="684">
        <v>115207</v>
      </c>
      <c r="BK35" s="1318">
        <v>2076563585</v>
      </c>
      <c r="BL35" s="1307"/>
      <c r="BM35" s="1307"/>
      <c r="BN35" s="1307"/>
      <c r="BO35" s="1307"/>
      <c r="BP35" s="1307"/>
      <c r="BQ35" s="1307"/>
      <c r="BR35" s="1307"/>
      <c r="BS35" s="1307"/>
      <c r="BT35" s="1307"/>
      <c r="BU35" s="1307"/>
      <c r="BV35" s="1307"/>
      <c r="BW35" s="1307"/>
      <c r="BX35" s="1308"/>
      <c r="BY35" s="1307"/>
      <c r="BZ35" s="1307"/>
      <c r="CA35" s="1309"/>
      <c r="CB35" s="1309"/>
      <c r="CC35" s="1309"/>
      <c r="CD35" s="1309"/>
      <c r="CE35" s="1309"/>
      <c r="CF35" s="1309"/>
      <c r="CG35" s="1309"/>
      <c r="CH35" s="1309"/>
      <c r="CI35" s="1309"/>
      <c r="CJ35" s="1309"/>
      <c r="CK35" s="1309"/>
      <c r="CL35" s="1309"/>
      <c r="CM35" s="1309"/>
      <c r="CN35" s="1309"/>
      <c r="CO35" s="1309"/>
      <c r="CP35" s="1309"/>
      <c r="CQ35" s="1309"/>
      <c r="CR35" s="1309"/>
      <c r="CS35" s="1309"/>
      <c r="CT35" s="1309"/>
      <c r="CU35" s="1309"/>
      <c r="CV35" s="1309"/>
      <c r="CW35" s="1309"/>
      <c r="CX35" s="1309"/>
      <c r="CY35" s="1309"/>
      <c r="CZ35" s="1309"/>
      <c r="DA35" s="1309"/>
      <c r="DB35" s="1309"/>
      <c r="DC35" s="1309"/>
      <c r="DD35" s="1309"/>
      <c r="DE35" s="1309"/>
      <c r="DF35" s="1309"/>
      <c r="DG35" s="1309"/>
      <c r="DH35" s="1309"/>
      <c r="DI35" s="1309"/>
      <c r="DJ35" s="1309"/>
      <c r="DK35" s="1309"/>
      <c r="DL35" s="1309"/>
      <c r="DM35" s="1309"/>
      <c r="DN35" s="1309"/>
      <c r="DO35" s="1309"/>
      <c r="DP35" s="1309"/>
      <c r="DQ35" s="1309"/>
      <c r="DR35" s="1309"/>
      <c r="DS35" s="1309"/>
      <c r="DT35" s="1309"/>
      <c r="DU35" s="1309"/>
      <c r="DV35" s="1309"/>
      <c r="DW35" s="1309"/>
      <c r="DX35" s="1309"/>
      <c r="DY35" s="1309"/>
      <c r="DZ35" s="1309"/>
      <c r="EA35" s="1309"/>
      <c r="EB35" s="1309"/>
      <c r="EC35" s="1309"/>
      <c r="ED35" s="1309"/>
      <c r="EE35" s="1309"/>
      <c r="EF35" s="1309"/>
      <c r="EG35" s="1309"/>
      <c r="EH35" s="1309"/>
      <c r="EI35" s="1309"/>
      <c r="EJ35" s="1309"/>
      <c r="EK35" s="1309"/>
      <c r="EL35" s="1309"/>
      <c r="EM35" s="1309"/>
      <c r="EN35" s="1309"/>
      <c r="EO35" s="1309"/>
      <c r="EP35" s="1309"/>
      <c r="EQ35" s="1309"/>
      <c r="ER35" s="1309"/>
      <c r="ES35" s="1309"/>
      <c r="ET35" s="1309"/>
      <c r="EU35" s="1309"/>
      <c r="EV35" s="1309"/>
      <c r="EW35" s="1309"/>
      <c r="EX35" s="1309"/>
      <c r="EY35" s="1309"/>
      <c r="EZ35" s="1309"/>
      <c r="FA35" s="1309"/>
      <c r="FB35" s="1309"/>
      <c r="FC35" s="1309"/>
      <c r="FD35" s="1309"/>
      <c r="FE35" s="1309"/>
      <c r="FF35" s="1309"/>
      <c r="FG35" s="1309"/>
      <c r="FH35" s="1309"/>
      <c r="FI35" s="1309"/>
      <c r="FJ35" s="1309"/>
      <c r="FK35" s="1309"/>
      <c r="FL35" s="1309"/>
      <c r="FM35" s="1309"/>
      <c r="FN35" s="1309"/>
      <c r="FO35" s="1309"/>
      <c r="FP35" s="1309"/>
      <c r="FQ35" s="1309"/>
      <c r="FR35" s="1309"/>
      <c r="FS35" s="1309"/>
      <c r="FT35" s="1309"/>
      <c r="FU35" s="1309"/>
      <c r="FV35" s="1309"/>
      <c r="FW35" s="1309"/>
      <c r="FX35" s="1309"/>
      <c r="FY35" s="1309"/>
      <c r="FZ35" s="1309"/>
      <c r="GA35" s="1309"/>
      <c r="GB35" s="1309"/>
      <c r="GC35" s="1309"/>
      <c r="GD35" s="1309"/>
      <c r="GE35" s="1309"/>
      <c r="GF35" s="1309"/>
      <c r="GG35" s="1309"/>
      <c r="GH35" s="1309"/>
      <c r="GI35" s="1309"/>
      <c r="GJ35" s="1309"/>
      <c r="GK35" s="1309"/>
      <c r="GL35" s="1309"/>
      <c r="GM35" s="1309"/>
      <c r="GN35" s="1309"/>
      <c r="GO35" s="1309"/>
      <c r="GP35" s="1309"/>
      <c r="GQ35" s="1309"/>
      <c r="GR35" s="1309"/>
      <c r="GS35" s="1309"/>
      <c r="GT35" s="1309"/>
      <c r="GU35" s="1309"/>
      <c r="GV35" s="1309"/>
      <c r="GW35" s="1309"/>
      <c r="GX35" s="1309"/>
      <c r="GY35" s="1309"/>
      <c r="GZ35" s="1309"/>
      <c r="HA35" s="1309"/>
      <c r="HB35" s="1309"/>
      <c r="HC35" s="1309"/>
      <c r="HD35" s="1309"/>
      <c r="HE35" s="1309"/>
      <c r="HF35" s="1309"/>
      <c r="HG35" s="1309"/>
      <c r="HH35" s="1309"/>
      <c r="HI35" s="1309"/>
      <c r="HJ35" s="1309"/>
      <c r="HK35" s="1309"/>
      <c r="HL35" s="1309"/>
      <c r="HM35" s="1309"/>
      <c r="HN35" s="1309"/>
      <c r="HO35" s="1309"/>
      <c r="HP35" s="1309"/>
      <c r="HQ35" s="1309"/>
      <c r="HR35" s="1309"/>
      <c r="HS35" s="1309"/>
      <c r="HT35" s="1309"/>
      <c r="HU35" s="1309"/>
      <c r="HV35" s="1309"/>
      <c r="HW35" s="1309"/>
      <c r="HX35" s="1309"/>
      <c r="HY35" s="1309"/>
      <c r="HZ35" s="1309"/>
      <c r="IA35" s="1309"/>
      <c r="IB35" s="1309"/>
      <c r="IC35" s="1309"/>
      <c r="ID35" s="1309"/>
      <c r="IE35" s="1309"/>
      <c r="IF35" s="1309"/>
      <c r="IG35" s="1309"/>
      <c r="IH35" s="1309"/>
      <c r="II35" s="1309"/>
      <c r="IJ35" s="1309"/>
      <c r="IK35" s="1309"/>
      <c r="IL35" s="1309"/>
      <c r="IM35" s="1309"/>
      <c r="IN35" s="1309"/>
      <c r="IO35" s="1309"/>
      <c r="IP35" s="1309"/>
      <c r="IQ35" s="1309"/>
      <c r="IR35" s="1309"/>
      <c r="IS35" s="1309"/>
      <c r="IT35" s="1309"/>
      <c r="IU35" s="1309"/>
      <c r="IV35" s="1309"/>
      <c r="IW35" s="1309"/>
      <c r="IX35" s="1309"/>
      <c r="IY35" s="1309"/>
      <c r="IZ35" s="1309"/>
      <c r="JA35" s="1309"/>
      <c r="JB35" s="1309"/>
      <c r="JC35" s="1309"/>
      <c r="JD35" s="1309"/>
      <c r="JE35" s="1309"/>
      <c r="JF35" s="1309"/>
      <c r="JG35" s="1309"/>
      <c r="JH35" s="1309"/>
      <c r="JI35" s="1309"/>
      <c r="JJ35" s="1309"/>
      <c r="JK35" s="1310"/>
    </row>
    <row r="36" spans="1:271" ht="14.25" customHeight="1">
      <c r="A36" s="85" t="s">
        <v>256</v>
      </c>
      <c r="B36" s="97"/>
      <c r="C36" s="85"/>
      <c r="D36" s="85"/>
      <c r="E36" s="97"/>
      <c r="F36" s="85"/>
      <c r="G36" s="85"/>
      <c r="H36" s="97"/>
      <c r="I36" s="85"/>
      <c r="J36" s="85"/>
      <c r="K36" s="97"/>
      <c r="L36" s="85"/>
      <c r="M36" s="85"/>
      <c r="N36" s="97"/>
      <c r="O36" s="85"/>
      <c r="P36" s="85"/>
      <c r="Q36" s="97"/>
      <c r="R36" s="85"/>
      <c r="S36" s="85"/>
      <c r="T36" s="97"/>
      <c r="U36" s="85"/>
      <c r="V36" s="85"/>
      <c r="W36" s="97"/>
      <c r="X36" s="85"/>
      <c r="Y36" s="85"/>
      <c r="Z36" s="97"/>
      <c r="AA36" s="85"/>
      <c r="AB36" s="85"/>
      <c r="AC36" s="85"/>
      <c r="AD36" s="97"/>
      <c r="AE36" s="85"/>
      <c r="AF36" s="85"/>
      <c r="AG36" s="97"/>
      <c r="AH36" s="85"/>
      <c r="AI36" s="85"/>
      <c r="AJ36" s="97"/>
      <c r="AK36" s="85"/>
      <c r="AL36" s="85"/>
      <c r="AM36" s="97"/>
      <c r="AN36" s="85"/>
      <c r="AO36" s="85"/>
      <c r="AP36" s="97"/>
      <c r="AQ36" s="85"/>
      <c r="AR36" s="85"/>
      <c r="AS36" s="97"/>
      <c r="AT36" s="85"/>
      <c r="AU36" s="85"/>
      <c r="AV36" s="97"/>
      <c r="AW36" s="85"/>
      <c r="AX36" s="85"/>
      <c r="AY36" s="97"/>
      <c r="AZ36" s="85"/>
      <c r="BA36" s="85"/>
      <c r="BB36" s="85"/>
      <c r="BC36" s="85"/>
      <c r="BD36" s="85"/>
      <c r="BE36" s="85"/>
      <c r="BF36" s="85"/>
      <c r="BG36" s="85"/>
      <c r="BH36" s="85"/>
      <c r="BI36" s="85"/>
      <c r="BJ36" s="1054"/>
      <c r="BK36" s="1054"/>
      <c r="BL36" s="244"/>
      <c r="BM36" s="244"/>
      <c r="BN36" s="969"/>
      <c r="BO36" s="969"/>
      <c r="BP36" s="969"/>
      <c r="BQ36" s="969"/>
      <c r="BR36" s="969"/>
      <c r="BS36" s="969"/>
      <c r="BT36" s="969"/>
      <c r="BU36" s="969"/>
      <c r="BV36" s="969"/>
      <c r="BW36" s="969"/>
      <c r="BX36" s="969"/>
      <c r="BY36" s="969"/>
      <c r="BZ36" s="969"/>
      <c r="CA36" s="969"/>
      <c r="CB36" s="969"/>
      <c r="CC36" s="969"/>
      <c r="CD36" s="969"/>
      <c r="CE36" s="969"/>
      <c r="CF36" s="969"/>
      <c r="CG36" s="969"/>
      <c r="CH36" s="969"/>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E36" s="244"/>
      <c r="DF36" s="244"/>
      <c r="DG36" s="244"/>
      <c r="DH36" s="244"/>
      <c r="DI36" s="244"/>
      <c r="DJ36" s="244"/>
      <c r="DK36" s="244"/>
      <c r="DL36" s="244"/>
      <c r="DM36" s="244"/>
      <c r="DN36" s="244"/>
      <c r="DO36" s="244"/>
      <c r="DP36" s="244"/>
      <c r="DQ36" s="244"/>
      <c r="DR36" s="244"/>
      <c r="DS36" s="244"/>
      <c r="DT36" s="244"/>
      <c r="DU36" s="244"/>
      <c r="DV36" s="244"/>
      <c r="DW36" s="244"/>
      <c r="DX36" s="244"/>
      <c r="DY36" s="244"/>
      <c r="DZ36" s="244"/>
      <c r="EA36" s="244"/>
      <c r="EB36" s="244"/>
      <c r="EC36" s="244"/>
      <c r="ED36" s="244"/>
      <c r="EE36" s="244"/>
      <c r="EF36" s="244"/>
      <c r="EG36" s="244"/>
      <c r="EH36" s="244"/>
      <c r="EI36" s="244"/>
      <c r="EJ36" s="244"/>
      <c r="EK36" s="244"/>
      <c r="EL36" s="244"/>
      <c r="EM36" s="244"/>
      <c r="EN36" s="244"/>
      <c r="EO36" s="244"/>
      <c r="EP36" s="244"/>
      <c r="EQ36" s="244"/>
      <c r="ER36" s="244"/>
      <c r="ES36" s="244"/>
      <c r="ET36" s="244"/>
      <c r="EU36" s="244"/>
      <c r="EV36" s="244"/>
      <c r="EW36" s="244"/>
      <c r="EX36" s="244"/>
      <c r="EY36" s="244"/>
      <c r="EZ36" s="244"/>
      <c r="FA36" s="244"/>
      <c r="FB36" s="244"/>
      <c r="FC36" s="244"/>
      <c r="FD36" s="244"/>
      <c r="FE36" s="244"/>
      <c r="FF36" s="244"/>
      <c r="FG36" s="244"/>
      <c r="FH36" s="244"/>
      <c r="FI36" s="244"/>
      <c r="FJ36" s="244"/>
      <c r="FK36" s="244"/>
      <c r="FL36" s="244"/>
      <c r="FM36" s="244"/>
      <c r="FN36" s="244"/>
      <c r="FO36" s="244"/>
      <c r="FP36" s="244"/>
      <c r="FQ36" s="244"/>
      <c r="FR36" s="244"/>
      <c r="FS36" s="244"/>
      <c r="FT36" s="244"/>
      <c r="FU36" s="244"/>
      <c r="FV36" s="244"/>
      <c r="FW36" s="244"/>
      <c r="FX36" s="244"/>
      <c r="FY36" s="244"/>
      <c r="FZ36" s="244"/>
      <c r="GA36" s="244"/>
      <c r="GB36" s="244"/>
      <c r="GC36" s="244"/>
      <c r="GD36" s="244"/>
      <c r="GE36" s="244"/>
      <c r="GF36" s="244"/>
      <c r="GG36" s="244"/>
      <c r="GH36" s="244"/>
      <c r="GI36" s="244"/>
      <c r="GJ36" s="244"/>
      <c r="GK36" s="244"/>
      <c r="GL36" s="244"/>
      <c r="GM36" s="244"/>
      <c r="GN36" s="244"/>
      <c r="GO36" s="244"/>
      <c r="GP36" s="244"/>
      <c r="GQ36" s="244"/>
      <c r="GR36" s="244"/>
      <c r="GS36" s="244"/>
      <c r="GT36" s="244"/>
      <c r="GU36" s="244"/>
      <c r="GV36" s="244"/>
      <c r="GW36" s="244"/>
      <c r="GX36" s="244"/>
      <c r="GY36" s="244"/>
      <c r="GZ36" s="244"/>
      <c r="HA36" s="244"/>
      <c r="HB36" s="244"/>
      <c r="HC36" s="244"/>
      <c r="HD36" s="244"/>
      <c r="HE36" s="244"/>
      <c r="HF36" s="244"/>
      <c r="HG36" s="244"/>
      <c r="HH36" s="244"/>
      <c r="HI36" s="244"/>
      <c r="HJ36" s="244"/>
      <c r="HK36" s="244"/>
      <c r="HL36" s="244"/>
      <c r="HM36" s="244"/>
      <c r="HN36" s="244"/>
      <c r="HO36" s="244"/>
      <c r="HP36" s="244"/>
      <c r="HQ36" s="244"/>
      <c r="HR36" s="244"/>
      <c r="HS36" s="244"/>
      <c r="HT36" s="244"/>
      <c r="HU36" s="244"/>
      <c r="HV36" s="244"/>
      <c r="HW36" s="13"/>
      <c r="HX36" s="13"/>
      <c r="HY36" s="13"/>
      <c r="HZ36" s="13"/>
      <c r="IA36" s="13"/>
      <c r="IB36" s="13"/>
      <c r="ID36"/>
    </row>
    <row r="37" spans="1:271" ht="14.25" customHeight="1">
      <c r="A37" s="1454" t="s">
        <v>617</v>
      </c>
      <c r="B37" s="27"/>
      <c r="C37" s="20"/>
      <c r="D37" s="20"/>
      <c r="E37" s="27"/>
      <c r="F37" s="27"/>
      <c r="G37" s="27"/>
      <c r="H37" s="27"/>
      <c r="I37" s="27"/>
      <c r="J37" s="27"/>
      <c r="K37" s="27"/>
      <c r="L37" s="27"/>
      <c r="M37" s="27"/>
      <c r="V37" s="14"/>
      <c r="W37" s="17"/>
      <c r="X37" s="14"/>
      <c r="Y37" s="14"/>
      <c r="Z37" s="17"/>
      <c r="AA37" s="14"/>
      <c r="AB37" s="14"/>
      <c r="AC37" s="14"/>
      <c r="AD37" s="17"/>
      <c r="AE37" s="14"/>
      <c r="AF37" s="14"/>
      <c r="AG37" s="17"/>
      <c r="AH37" s="14"/>
      <c r="AI37" s="14"/>
      <c r="AJ37" s="17"/>
      <c r="AK37" s="14"/>
      <c r="AL37" s="20"/>
      <c r="AM37" s="27"/>
      <c r="AN37" s="27"/>
      <c r="AO37" s="20"/>
      <c r="AP37" s="27"/>
      <c r="AQ37" s="27"/>
      <c r="AR37" s="17"/>
      <c r="AS37" s="17"/>
      <c r="AT37" s="14"/>
      <c r="AU37" s="20"/>
      <c r="AV37" s="10"/>
      <c r="AW37" s="10"/>
      <c r="AX37" s="10"/>
      <c r="AY37" s="27"/>
      <c r="AZ37" s="20"/>
      <c r="BA37" s="20"/>
      <c r="BJ37" s="999"/>
      <c r="BK37" s="245"/>
      <c r="BM37" s="871"/>
      <c r="BN37" s="245"/>
      <c r="BO37" s="245"/>
      <c r="BP37" s="245"/>
      <c r="BQ37" s="245"/>
      <c r="BR37" s="245"/>
      <c r="BS37" s="245"/>
      <c r="BT37" s="245"/>
      <c r="BU37" s="245"/>
      <c r="BV37" s="245"/>
      <c r="BW37" s="245"/>
      <c r="BX37" s="245"/>
      <c r="BY37" s="245"/>
      <c r="BZ37" s="245"/>
      <c r="CA37" s="245"/>
      <c r="CB37" s="245"/>
      <c r="CC37" s="245"/>
      <c r="CD37" s="245"/>
      <c r="CE37" s="245"/>
      <c r="CF37" s="245"/>
      <c r="CG37" s="871"/>
      <c r="CH37" s="245"/>
    </row>
    <row r="38" spans="1:271" ht="14.25" customHeight="1">
      <c r="A38" s="85" t="s">
        <v>79</v>
      </c>
      <c r="K38" s="10"/>
      <c r="W38" s="10"/>
      <c r="Z38" s="10"/>
      <c r="AG38" s="10"/>
      <c r="AH38" s="10"/>
      <c r="AI38" s="10"/>
      <c r="AJ38" s="10"/>
      <c r="AM38" s="10"/>
      <c r="AP38" s="10"/>
      <c r="AQ38" s="10"/>
      <c r="AS38" s="10"/>
      <c r="AU38" s="10"/>
      <c r="AX38" s="23"/>
      <c r="AY38" s="10"/>
      <c r="AZ38" s="10"/>
      <c r="BA38" s="10"/>
      <c r="BM38" s="871"/>
      <c r="BN38" s="245"/>
      <c r="BO38" s="245"/>
      <c r="BP38" s="245"/>
      <c r="BQ38" s="245"/>
      <c r="BR38" s="245"/>
      <c r="BS38" s="245"/>
      <c r="BT38" s="245"/>
      <c r="BU38" s="245"/>
      <c r="BV38" s="245"/>
      <c r="BW38" s="245"/>
      <c r="BX38" s="245"/>
      <c r="BY38" s="245"/>
      <c r="BZ38" s="245"/>
      <c r="CA38" s="245"/>
      <c r="CB38" s="245"/>
      <c r="CC38" s="245"/>
      <c r="CD38" s="245"/>
      <c r="CE38" s="245"/>
      <c r="CF38" s="245"/>
      <c r="CG38" s="871"/>
      <c r="CH38" s="245"/>
      <c r="IE38" s="33"/>
      <c r="IF38" s="33"/>
      <c r="IG38" s="33"/>
    </row>
    <row r="39" spans="1:271">
      <c r="B39" s="10"/>
      <c r="D39" s="10"/>
      <c r="E39" s="10"/>
      <c r="F39" s="10"/>
      <c r="G39" s="10"/>
      <c r="H39" s="10"/>
      <c r="I39" s="10"/>
      <c r="J39" s="10"/>
      <c r="K39" s="10"/>
      <c r="L39" s="10"/>
      <c r="M39" s="10"/>
      <c r="N39" s="10"/>
      <c r="O39" s="10"/>
      <c r="P39" s="10"/>
      <c r="Q39" s="10"/>
      <c r="R39" s="10"/>
      <c r="S39" s="10"/>
      <c r="T39" s="10"/>
      <c r="W39" s="10"/>
      <c r="Y39" s="10"/>
      <c r="Z39" s="10"/>
      <c r="AA39" s="10"/>
      <c r="AB39" s="10"/>
      <c r="AC39" s="10"/>
      <c r="AD39" s="10"/>
      <c r="AE39" s="10"/>
      <c r="AF39" s="10"/>
      <c r="AG39" s="10"/>
      <c r="AH39" s="10"/>
      <c r="AI39" s="10"/>
      <c r="AJ39" s="10"/>
      <c r="AK39" s="10"/>
      <c r="AL39" s="10"/>
      <c r="AM39" s="10"/>
      <c r="AN39" s="10"/>
      <c r="AO39" s="10"/>
      <c r="AP39" s="10"/>
      <c r="AQ39" s="10"/>
      <c r="AS39" s="10"/>
      <c r="AT39" s="10"/>
      <c r="AU39" s="10"/>
      <c r="AY39" s="10"/>
      <c r="AZ39" s="10"/>
      <c r="BA39" s="10"/>
      <c r="BM39" s="871"/>
      <c r="BN39" s="245"/>
      <c r="BO39" s="871"/>
      <c r="BP39" s="245"/>
      <c r="BQ39" s="245"/>
      <c r="BR39" s="245"/>
      <c r="BS39" s="245"/>
      <c r="BT39" s="245"/>
      <c r="BU39" s="245"/>
      <c r="BV39" s="245"/>
      <c r="BW39" s="245"/>
      <c r="BX39" s="245"/>
      <c r="BY39" s="245"/>
      <c r="BZ39" s="245"/>
      <c r="CA39" s="245"/>
      <c r="CB39" s="871"/>
      <c r="CC39" s="871"/>
      <c r="CD39" s="871"/>
      <c r="CE39" s="245"/>
      <c r="CF39" s="245"/>
      <c r="CG39" s="871"/>
      <c r="CH39" s="245"/>
      <c r="IE39" s="33"/>
      <c r="IF39" s="33"/>
      <c r="IG39" s="33"/>
    </row>
    <row r="40" spans="1:271">
      <c r="B40" s="10"/>
      <c r="E40" s="10"/>
      <c r="F40" s="10"/>
      <c r="G40" s="10"/>
      <c r="H40" s="10"/>
      <c r="I40" s="10"/>
      <c r="J40" s="10"/>
      <c r="K40" s="10"/>
      <c r="L40" s="10"/>
      <c r="M40" s="10"/>
      <c r="T40" s="10"/>
      <c r="U40" s="10"/>
      <c r="V40" s="10"/>
      <c r="W40" s="10"/>
      <c r="Z40" s="10"/>
      <c r="AG40" s="10"/>
      <c r="AJ40" s="10"/>
      <c r="AM40" s="10"/>
      <c r="AP40" s="10"/>
      <c r="AR40" s="10"/>
      <c r="AS40" s="10"/>
      <c r="AT40" s="10"/>
      <c r="AU40" s="10"/>
      <c r="AY40" s="10"/>
      <c r="AZ40" s="10"/>
      <c r="BA40" s="10"/>
      <c r="BM40" s="871"/>
      <c r="BN40" s="245"/>
      <c r="BO40" s="245"/>
      <c r="BP40" s="245"/>
      <c r="BQ40" s="245"/>
      <c r="BR40" s="245"/>
      <c r="BS40" s="245"/>
      <c r="BT40" s="245"/>
      <c r="BU40" s="245"/>
      <c r="BV40" s="245"/>
      <c r="BW40" s="245"/>
      <c r="BX40" s="245"/>
      <c r="BY40" s="245"/>
      <c r="BZ40" s="245"/>
      <c r="CA40" s="245"/>
      <c r="CB40" s="245"/>
      <c r="CC40" s="245"/>
      <c r="CD40" s="245"/>
      <c r="CE40" s="245"/>
      <c r="CF40" s="245"/>
      <c r="CG40" s="871"/>
      <c r="CH40" s="245"/>
      <c r="IE40" s="33"/>
      <c r="IF40" s="33"/>
      <c r="IG40" s="33"/>
    </row>
    <row r="41" spans="1:271">
      <c r="B41" s="10"/>
      <c r="E41" s="10"/>
      <c r="F41" s="10"/>
      <c r="G41" s="10"/>
      <c r="H41" s="10"/>
      <c r="I41" s="10"/>
      <c r="J41" s="10"/>
      <c r="K41" s="10"/>
      <c r="L41" s="10"/>
      <c r="M41" s="10"/>
      <c r="N41" s="10"/>
      <c r="O41" s="10"/>
      <c r="Q41" s="10"/>
      <c r="R41" s="10"/>
      <c r="S41" s="10"/>
      <c r="T41" s="10"/>
      <c r="W41" s="10"/>
      <c r="Y41" s="10"/>
      <c r="Z41" s="10"/>
      <c r="AA41" s="10"/>
      <c r="AB41" s="10"/>
      <c r="AC41" s="10"/>
      <c r="AD41" s="10"/>
      <c r="AE41" s="10"/>
      <c r="AF41" s="10"/>
      <c r="AG41" s="10"/>
      <c r="AH41" s="10"/>
      <c r="AI41" s="10"/>
      <c r="AJ41" s="10"/>
      <c r="AK41" s="10"/>
      <c r="AL41" s="10"/>
      <c r="AM41" s="10"/>
      <c r="AO41" s="10"/>
      <c r="AP41" s="10"/>
      <c r="AQ41" s="10"/>
      <c r="AR41" s="10"/>
      <c r="AS41" s="10"/>
      <c r="AU41" s="10"/>
      <c r="AY41" s="10"/>
      <c r="AZ41" s="10"/>
      <c r="BA41" s="10"/>
      <c r="BM41" s="871"/>
      <c r="BN41" s="245"/>
      <c r="BO41" s="245"/>
      <c r="BP41" s="245"/>
      <c r="BQ41" s="245"/>
      <c r="BR41" s="245"/>
      <c r="BS41" s="245"/>
      <c r="BT41" s="245"/>
      <c r="BU41" s="245"/>
      <c r="BV41" s="245"/>
      <c r="BW41" s="245"/>
      <c r="BX41" s="245"/>
      <c r="BY41" s="245"/>
      <c r="BZ41" s="245"/>
      <c r="CA41" s="245"/>
      <c r="CB41" s="245"/>
      <c r="CC41" s="245"/>
      <c r="CD41" s="245"/>
      <c r="CE41" s="245"/>
      <c r="CF41" s="871"/>
      <c r="CG41" s="871"/>
      <c r="CH41" s="245"/>
      <c r="IE41" s="33"/>
      <c r="IF41" s="33"/>
      <c r="IG41" s="33"/>
    </row>
    <row r="42" spans="1:271">
      <c r="B42" s="10"/>
      <c r="E42" s="10"/>
      <c r="H42" s="10"/>
      <c r="K42" s="10"/>
      <c r="W42" s="10"/>
      <c r="Z42" s="10"/>
      <c r="AG42" s="10"/>
      <c r="AJ42" s="10"/>
      <c r="AM42" s="10"/>
      <c r="AP42" s="10"/>
      <c r="AS42" s="10"/>
      <c r="AU42" s="10"/>
      <c r="AY42" s="10"/>
      <c r="AZ42" s="10"/>
      <c r="BA42" s="10"/>
      <c r="BM42" s="871"/>
      <c r="BN42" s="245"/>
      <c r="BO42" s="245"/>
      <c r="BP42" s="245"/>
      <c r="BQ42" s="245"/>
      <c r="BR42" s="245"/>
      <c r="BS42" s="245"/>
      <c r="BT42" s="245"/>
      <c r="BU42" s="245"/>
      <c r="BV42" s="245"/>
      <c r="BW42" s="245"/>
      <c r="BX42" s="245"/>
      <c r="BY42" s="245"/>
      <c r="BZ42" s="245"/>
      <c r="CA42" s="245"/>
      <c r="CB42" s="245"/>
      <c r="CC42" s="245"/>
      <c r="CD42" s="245"/>
      <c r="CE42" s="245"/>
      <c r="CF42" s="245"/>
      <c r="CG42" s="871"/>
      <c r="CH42" s="245"/>
      <c r="IE42" s="33"/>
      <c r="IF42" s="33"/>
      <c r="IG42" s="33"/>
    </row>
    <row r="43" spans="1:271">
      <c r="B43" s="10"/>
      <c r="E43" s="10"/>
      <c r="H43" s="10"/>
      <c r="K43" s="10"/>
      <c r="W43" s="10"/>
      <c r="Z43" s="10"/>
      <c r="AG43" s="10"/>
      <c r="AJ43" s="10"/>
      <c r="AM43" s="10"/>
      <c r="AP43" s="10"/>
      <c r="AS43" s="10"/>
      <c r="AU43" s="10"/>
      <c r="AY43" s="10"/>
      <c r="AZ43" s="10"/>
      <c r="BA43" s="10"/>
      <c r="BM43" s="871"/>
      <c r="BN43" s="245"/>
      <c r="BO43" s="245"/>
      <c r="BP43" s="245"/>
      <c r="BQ43" s="245"/>
      <c r="BR43" s="245"/>
      <c r="BS43" s="245"/>
      <c r="BT43" s="245"/>
      <c r="BU43" s="245"/>
      <c r="BV43" s="245"/>
      <c r="BW43" s="245"/>
      <c r="BX43" s="245"/>
      <c r="BY43" s="245"/>
      <c r="BZ43" s="245"/>
      <c r="CA43" s="245"/>
      <c r="CB43" s="245"/>
      <c r="CC43" s="245"/>
      <c r="CD43" s="245"/>
      <c r="CE43" s="245"/>
      <c r="CF43" s="245"/>
      <c r="CG43" s="871"/>
      <c r="CH43" s="245"/>
      <c r="IE43" s="33"/>
      <c r="IF43" s="33"/>
      <c r="IG43" s="33"/>
    </row>
    <row r="44" spans="1:271">
      <c r="B44" s="10"/>
      <c r="E44" s="10"/>
      <c r="F44" s="10"/>
      <c r="G44" s="10"/>
      <c r="H44" s="10"/>
      <c r="I44" s="10"/>
      <c r="J44" s="10"/>
      <c r="K44" s="10"/>
      <c r="L44" s="10"/>
      <c r="M44" s="10"/>
      <c r="W44" s="10"/>
      <c r="Z44" s="10"/>
      <c r="AG44" s="10"/>
      <c r="AJ44" s="10"/>
      <c r="AM44" s="10"/>
      <c r="AP44" s="10"/>
      <c r="AQ44" s="10"/>
      <c r="AS44" s="10"/>
      <c r="AT44" s="10"/>
      <c r="AU44" s="10"/>
      <c r="AY44" s="10"/>
      <c r="AZ44" s="10"/>
      <c r="BA44" s="10"/>
      <c r="BM44" s="871"/>
      <c r="BN44" s="245"/>
      <c r="BO44" s="245"/>
      <c r="BP44" s="245"/>
      <c r="BQ44" s="245"/>
      <c r="BR44" s="245"/>
      <c r="BS44" s="245"/>
      <c r="BT44" s="245"/>
      <c r="BU44" s="245"/>
      <c r="BV44" s="245"/>
      <c r="BW44" s="245"/>
      <c r="BX44" s="245"/>
      <c r="BY44" s="245"/>
      <c r="BZ44" s="245"/>
      <c r="CA44" s="245"/>
      <c r="CB44" s="245"/>
      <c r="CC44" s="245"/>
      <c r="CD44" s="245"/>
      <c r="CE44" s="245"/>
      <c r="CF44" s="245"/>
      <c r="CG44" s="871"/>
      <c r="CH44" s="245"/>
      <c r="IE44" s="33"/>
      <c r="IF44" s="33"/>
      <c r="IG44" s="33"/>
    </row>
    <row r="45" spans="1:271">
      <c r="B45" s="10"/>
      <c r="E45" s="10"/>
      <c r="F45" s="10"/>
      <c r="G45" s="10"/>
      <c r="H45" s="10"/>
      <c r="K45" s="10"/>
      <c r="L45" s="10"/>
      <c r="M45" s="10"/>
      <c r="W45" s="10"/>
      <c r="Z45" s="10"/>
      <c r="AG45" s="10"/>
      <c r="AH45" s="10"/>
      <c r="AI45" s="10"/>
      <c r="AJ45" s="10"/>
      <c r="AM45" s="10"/>
      <c r="AP45" s="10"/>
      <c r="AQ45" s="10"/>
      <c r="AS45" s="10"/>
      <c r="AU45" s="10"/>
      <c r="AY45" s="10"/>
      <c r="AZ45" s="10"/>
      <c r="BA45" s="10"/>
      <c r="BM45" s="871"/>
      <c r="BN45" s="245"/>
      <c r="BO45" s="245"/>
      <c r="BP45" s="245"/>
      <c r="BQ45" s="245"/>
      <c r="BR45" s="245"/>
      <c r="BS45" s="245"/>
      <c r="BT45" s="245"/>
      <c r="BU45" s="245"/>
      <c r="BV45" s="245"/>
      <c r="BW45" s="245"/>
      <c r="BX45" s="245"/>
      <c r="BY45" s="245"/>
      <c r="BZ45" s="245"/>
      <c r="CA45" s="245"/>
      <c r="CB45" s="245"/>
      <c r="CC45" s="245"/>
      <c r="CD45" s="245"/>
      <c r="CE45" s="245"/>
      <c r="CF45" s="245"/>
      <c r="CG45" s="871"/>
      <c r="CH45" s="245"/>
      <c r="IE45" s="33"/>
      <c r="IF45" s="33"/>
      <c r="IG45" s="33"/>
    </row>
    <row r="46" spans="1:271">
      <c r="B46" s="10"/>
      <c r="D46" s="10"/>
      <c r="E46" s="10"/>
      <c r="F46" s="10"/>
      <c r="G46" s="10"/>
      <c r="H46" s="10"/>
      <c r="I46" s="10"/>
      <c r="J46" s="10"/>
      <c r="K46" s="10"/>
      <c r="L46" s="10"/>
      <c r="M46" s="10"/>
      <c r="N46" s="10"/>
      <c r="O46" s="10"/>
      <c r="P46" s="10"/>
      <c r="Q46" s="10"/>
      <c r="R46" s="10"/>
      <c r="S46" s="10"/>
      <c r="T46" s="10"/>
      <c r="W46" s="10"/>
      <c r="Y46" s="10"/>
      <c r="Z46" s="10"/>
      <c r="AA46" s="10"/>
      <c r="AB46" s="10"/>
      <c r="AC46" s="10"/>
      <c r="AD46" s="10"/>
      <c r="AE46" s="10"/>
      <c r="AF46" s="10"/>
      <c r="AG46" s="10"/>
      <c r="AH46" s="10"/>
      <c r="AI46" s="10"/>
      <c r="AJ46" s="10"/>
      <c r="AK46" s="10"/>
      <c r="AL46" s="10"/>
      <c r="AM46" s="10"/>
      <c r="AN46" s="10"/>
      <c r="AO46" s="10"/>
      <c r="AP46" s="10"/>
      <c r="AQ46" s="10"/>
      <c r="AS46" s="10"/>
      <c r="AT46" s="10"/>
      <c r="AU46" s="10"/>
      <c r="AY46" s="10"/>
      <c r="AZ46" s="10"/>
      <c r="BA46" s="10"/>
      <c r="BM46" s="871"/>
      <c r="BN46" s="245"/>
      <c r="BO46" s="245"/>
      <c r="BP46" s="245"/>
      <c r="BQ46" s="245"/>
      <c r="BR46" s="245"/>
      <c r="BS46" s="245"/>
      <c r="BT46" s="245"/>
      <c r="BU46" s="245"/>
      <c r="BV46" s="245"/>
      <c r="BW46" s="245"/>
      <c r="BX46" s="245"/>
      <c r="BY46" s="245"/>
      <c r="BZ46" s="245"/>
      <c r="CA46" s="245"/>
      <c r="CB46" s="245"/>
      <c r="CC46" s="245"/>
      <c r="CD46" s="245"/>
      <c r="CE46" s="245"/>
      <c r="CF46" s="245"/>
      <c r="CG46" s="871"/>
      <c r="CH46" s="245"/>
      <c r="IE46" s="33"/>
      <c r="IF46" s="33"/>
      <c r="IG46" s="33"/>
    </row>
    <row r="47" spans="1:271">
      <c r="B47" s="10"/>
      <c r="D47" s="10"/>
      <c r="E47" s="10"/>
      <c r="F47" s="10"/>
      <c r="G47" s="10"/>
      <c r="H47" s="10"/>
      <c r="I47" s="10"/>
      <c r="J47" s="10"/>
      <c r="K47" s="10"/>
      <c r="L47" s="10"/>
      <c r="M47" s="10"/>
      <c r="T47" s="10"/>
      <c r="U47" s="10"/>
      <c r="V47" s="10"/>
      <c r="W47" s="10"/>
      <c r="Y47" s="10"/>
      <c r="Z47" s="10"/>
      <c r="AA47" s="10"/>
      <c r="AB47" s="10"/>
      <c r="AC47" s="10"/>
      <c r="AD47" s="10"/>
      <c r="AE47" s="10"/>
      <c r="AF47" s="10"/>
      <c r="AG47" s="10"/>
      <c r="AH47" s="10"/>
      <c r="AI47" s="10"/>
      <c r="AJ47" s="10"/>
      <c r="AM47" s="10"/>
      <c r="AP47" s="10"/>
      <c r="AR47" s="10"/>
      <c r="AS47" s="10"/>
      <c r="AT47" s="10"/>
      <c r="AU47" s="10"/>
      <c r="AY47" s="10"/>
      <c r="AZ47" s="10"/>
      <c r="BA47" s="10"/>
      <c r="BM47" s="871"/>
      <c r="BN47" s="245"/>
      <c r="BO47" s="245"/>
      <c r="BP47" s="245"/>
      <c r="BQ47" s="245"/>
      <c r="BR47" s="245"/>
      <c r="BS47" s="245"/>
      <c r="BT47" s="245"/>
      <c r="BU47" s="245"/>
      <c r="BV47" s="245"/>
      <c r="BW47" s="245"/>
      <c r="BX47" s="245"/>
      <c r="BY47" s="245"/>
      <c r="BZ47" s="245"/>
      <c r="CA47" s="245"/>
      <c r="CB47" s="245"/>
      <c r="CC47" s="245"/>
      <c r="CD47" s="245"/>
      <c r="CE47" s="245"/>
      <c r="CF47" s="245"/>
      <c r="CG47" s="871"/>
      <c r="CH47" s="245"/>
      <c r="IE47" s="33"/>
      <c r="IF47" s="33"/>
      <c r="IG47" s="33"/>
    </row>
    <row r="48" spans="1:271">
      <c r="B48" s="10"/>
      <c r="E48" s="10"/>
      <c r="F48" s="10"/>
      <c r="G48" s="10"/>
      <c r="H48" s="10"/>
      <c r="I48" s="10"/>
      <c r="J48" s="10"/>
      <c r="K48" s="10"/>
      <c r="L48" s="10"/>
      <c r="M48" s="10"/>
      <c r="N48" s="10"/>
      <c r="O48" s="10"/>
      <c r="Q48" s="10"/>
      <c r="R48" s="10"/>
      <c r="S48" s="10"/>
      <c r="T48" s="10"/>
      <c r="W48" s="10"/>
      <c r="Y48" s="10"/>
      <c r="Z48" s="10"/>
      <c r="AA48" s="10"/>
      <c r="AB48" s="10"/>
      <c r="AC48" s="10"/>
      <c r="AD48" s="10"/>
      <c r="AE48" s="10"/>
      <c r="AF48" s="10"/>
      <c r="AG48" s="10"/>
      <c r="AH48" s="10"/>
      <c r="AI48" s="10"/>
      <c r="AJ48" s="10"/>
      <c r="AK48" s="10"/>
      <c r="AL48" s="10"/>
      <c r="AM48" s="10"/>
      <c r="AO48" s="10"/>
      <c r="AP48" s="10"/>
      <c r="AQ48" s="10"/>
      <c r="AR48" s="10"/>
      <c r="AS48" s="10"/>
      <c r="AU48" s="10"/>
      <c r="AY48" s="10"/>
      <c r="AZ48" s="10"/>
      <c r="BA48" s="10"/>
      <c r="BM48" s="871"/>
      <c r="BN48" s="245"/>
      <c r="BO48" s="245"/>
      <c r="BP48" s="245"/>
      <c r="BQ48" s="245"/>
      <c r="BR48" s="245"/>
      <c r="BS48" s="245"/>
      <c r="BT48" s="245"/>
      <c r="BU48" s="245"/>
      <c r="BV48" s="245"/>
      <c r="BW48" s="245"/>
      <c r="BX48" s="245"/>
      <c r="BY48" s="245"/>
      <c r="BZ48" s="245"/>
      <c r="CA48" s="245"/>
      <c r="CB48" s="245"/>
      <c r="CC48" s="245"/>
      <c r="CD48" s="245"/>
      <c r="CE48" s="245"/>
      <c r="CF48" s="245"/>
      <c r="CG48" s="871"/>
      <c r="CH48" s="245"/>
      <c r="IE48" s="33"/>
      <c r="IF48" s="33"/>
      <c r="IG48" s="33"/>
    </row>
    <row r="49" spans="2:241">
      <c r="B49" s="10"/>
      <c r="E49" s="10"/>
      <c r="F49" s="10"/>
      <c r="G49" s="10"/>
      <c r="H49" s="10"/>
      <c r="I49" s="10"/>
      <c r="J49" s="10"/>
      <c r="K49" s="10"/>
      <c r="L49" s="10"/>
      <c r="M49" s="10"/>
      <c r="W49" s="10"/>
      <c r="Y49" s="10"/>
      <c r="Z49" s="10"/>
      <c r="AA49" s="10"/>
      <c r="AB49" s="10"/>
      <c r="AC49" s="10"/>
      <c r="AD49" s="10"/>
      <c r="AE49" s="10"/>
      <c r="AF49" s="10"/>
      <c r="AG49" s="10"/>
      <c r="AI49" s="10"/>
      <c r="AJ49" s="10"/>
      <c r="AK49" s="10"/>
      <c r="AM49" s="10"/>
      <c r="AP49" s="10"/>
      <c r="AS49" s="10"/>
      <c r="AU49" s="10"/>
      <c r="AY49" s="10"/>
      <c r="AZ49" s="10"/>
      <c r="BA49" s="10"/>
      <c r="BM49" s="871"/>
      <c r="BN49" s="245"/>
      <c r="BO49" s="245"/>
      <c r="BP49" s="245"/>
      <c r="BQ49" s="245"/>
      <c r="BR49" s="245"/>
      <c r="BS49" s="245"/>
      <c r="BT49" s="245"/>
      <c r="BU49" s="245"/>
      <c r="BV49" s="245"/>
      <c r="BW49" s="245"/>
      <c r="BX49" s="245"/>
      <c r="BY49" s="245"/>
      <c r="BZ49" s="245"/>
      <c r="CA49" s="245"/>
      <c r="CB49" s="245"/>
      <c r="CC49" s="245"/>
      <c r="CD49" s="245"/>
      <c r="CE49" s="245"/>
      <c r="CF49" s="245"/>
      <c r="CG49" s="871"/>
      <c r="CH49" s="245"/>
      <c r="IE49" s="33"/>
      <c r="IF49" s="33"/>
      <c r="IG49" s="33"/>
    </row>
    <row r="50" spans="2:241">
      <c r="B50" s="10"/>
      <c r="E50" s="10"/>
      <c r="F50" s="10"/>
      <c r="G50" s="10"/>
      <c r="H50" s="10"/>
      <c r="K50" s="10"/>
      <c r="L50" s="10"/>
      <c r="M50" s="10"/>
      <c r="W50" s="10"/>
      <c r="Y50" s="10"/>
      <c r="Z50" s="10"/>
      <c r="AG50" s="10"/>
      <c r="AJ50" s="10"/>
      <c r="AM50" s="10"/>
      <c r="AP50" s="10"/>
      <c r="AS50" s="10"/>
      <c r="AU50" s="10"/>
      <c r="AY50" s="10"/>
      <c r="AZ50" s="10"/>
      <c r="BA50" s="10"/>
      <c r="BM50" s="871"/>
      <c r="BN50" s="245"/>
      <c r="BO50" s="245"/>
      <c r="BP50" s="245"/>
      <c r="BQ50" s="245"/>
      <c r="BR50" s="245"/>
      <c r="BS50" s="245"/>
      <c r="BT50" s="245"/>
      <c r="BU50" s="245"/>
      <c r="BV50" s="245"/>
      <c r="BW50" s="245"/>
      <c r="BX50" s="245"/>
      <c r="BY50" s="245"/>
      <c r="BZ50" s="245"/>
      <c r="CA50" s="245"/>
      <c r="CB50" s="245"/>
      <c r="CC50" s="245"/>
      <c r="CD50" s="245"/>
      <c r="CE50" s="245"/>
      <c r="CF50" s="245"/>
      <c r="CG50" s="871"/>
      <c r="CH50" s="245"/>
      <c r="IE50" s="33"/>
      <c r="IF50" s="33"/>
      <c r="IG50" s="33"/>
    </row>
    <row r="51" spans="2:241">
      <c r="B51" s="10"/>
      <c r="E51" s="10"/>
      <c r="F51" s="10"/>
      <c r="G51" s="10"/>
      <c r="H51" s="10"/>
      <c r="K51" s="10"/>
      <c r="L51" s="10"/>
      <c r="M51" s="10"/>
      <c r="W51" s="10"/>
      <c r="Z51" s="10"/>
      <c r="AG51" s="10"/>
      <c r="AH51" s="10"/>
      <c r="AI51" s="10"/>
      <c r="AJ51" s="10"/>
      <c r="AM51" s="10"/>
      <c r="AP51" s="10"/>
      <c r="AS51" s="10"/>
      <c r="AU51" s="10"/>
      <c r="AY51" s="10"/>
      <c r="AZ51" s="10"/>
      <c r="BA51" s="10"/>
      <c r="BM51" s="871"/>
      <c r="BN51" s="245"/>
      <c r="BO51" s="245"/>
      <c r="BP51" s="245"/>
      <c r="BQ51" s="245"/>
      <c r="BR51" s="245"/>
      <c r="BS51" s="245"/>
      <c r="BT51" s="245"/>
      <c r="BU51" s="245"/>
      <c r="BV51" s="245"/>
      <c r="BW51" s="245"/>
      <c r="BX51" s="245"/>
      <c r="BY51" s="245"/>
      <c r="BZ51" s="245"/>
      <c r="CA51" s="245"/>
      <c r="CB51" s="245"/>
      <c r="CC51" s="245"/>
      <c r="CD51" s="245"/>
      <c r="CE51" s="245"/>
      <c r="CF51" s="245"/>
      <c r="CG51" s="245"/>
      <c r="CH51" s="245"/>
      <c r="IE51" s="33"/>
      <c r="IF51" s="33"/>
      <c r="IG51" s="33"/>
    </row>
    <row r="52" spans="2:241">
      <c r="B52" s="10"/>
      <c r="D52" s="10"/>
      <c r="E52" s="10"/>
      <c r="F52" s="10"/>
      <c r="G52" s="10"/>
      <c r="H52" s="10"/>
      <c r="K52" s="10"/>
      <c r="L52" s="10"/>
      <c r="M52" s="10"/>
      <c r="R52" s="10"/>
      <c r="S52" s="10"/>
      <c r="T52" s="10"/>
      <c r="W52" s="10"/>
      <c r="Y52" s="10"/>
      <c r="Z52" s="10"/>
      <c r="AA52" s="10"/>
      <c r="AB52" s="10"/>
      <c r="AG52" s="10"/>
      <c r="AH52" s="10"/>
      <c r="AI52" s="10"/>
      <c r="AJ52" s="10"/>
      <c r="AM52" s="10"/>
      <c r="AP52" s="10"/>
      <c r="AS52" s="10"/>
      <c r="AU52" s="10"/>
      <c r="AY52" s="10"/>
      <c r="AZ52" s="10"/>
      <c r="BA52" s="10"/>
      <c r="BM52" s="871"/>
      <c r="BN52" s="245"/>
      <c r="BO52" s="245"/>
      <c r="BP52" s="245"/>
      <c r="BQ52" s="245"/>
      <c r="BR52" s="245"/>
      <c r="BS52" s="245"/>
      <c r="BT52" s="245"/>
      <c r="BU52" s="245"/>
      <c r="BV52" s="245"/>
      <c r="BW52" s="245"/>
      <c r="BX52" s="245"/>
      <c r="BY52" s="245"/>
      <c r="BZ52" s="245"/>
      <c r="CA52" s="245"/>
      <c r="CB52" s="245"/>
      <c r="CC52" s="245"/>
      <c r="CD52" s="245"/>
      <c r="CE52" s="245"/>
      <c r="CF52" s="245"/>
      <c r="CG52" s="871"/>
      <c r="CH52" s="245"/>
      <c r="IE52" s="33"/>
      <c r="IF52" s="33"/>
      <c r="IG52" s="33"/>
    </row>
    <row r="53" spans="2:241">
      <c r="B53" s="10"/>
      <c r="D53" s="10"/>
      <c r="E53" s="10"/>
      <c r="F53" s="10"/>
      <c r="G53" s="10"/>
      <c r="H53" s="10"/>
      <c r="I53" s="10"/>
      <c r="J53" s="10"/>
      <c r="K53" s="10"/>
      <c r="L53" s="10"/>
      <c r="M53" s="10"/>
      <c r="T53" s="10"/>
      <c r="W53" s="10"/>
      <c r="Y53" s="10"/>
      <c r="Z53" s="10"/>
      <c r="AA53" s="10"/>
      <c r="AB53" s="10"/>
      <c r="AC53" s="10"/>
      <c r="AD53" s="10"/>
      <c r="AE53" s="10"/>
      <c r="AF53" s="10"/>
      <c r="AG53" s="10"/>
      <c r="AH53" s="10"/>
      <c r="AI53" s="10"/>
      <c r="AJ53" s="10"/>
      <c r="AM53" s="10"/>
      <c r="AP53" s="10"/>
      <c r="AQ53" s="10"/>
      <c r="AS53" s="10"/>
      <c r="AT53" s="10"/>
      <c r="AU53" s="10"/>
      <c r="AY53" s="10"/>
      <c r="AZ53" s="10"/>
      <c r="BA53" s="10"/>
      <c r="BM53" s="871"/>
      <c r="BN53" s="245"/>
      <c r="BO53" s="245"/>
      <c r="BP53" s="245"/>
      <c r="BQ53" s="245"/>
      <c r="BR53" s="245"/>
      <c r="BS53" s="245"/>
      <c r="BT53" s="245"/>
      <c r="BU53" s="245"/>
      <c r="BV53" s="245"/>
      <c r="BW53" s="245"/>
      <c r="BX53" s="245"/>
      <c r="BY53" s="245"/>
      <c r="BZ53" s="245"/>
      <c r="CA53" s="245"/>
      <c r="CB53" s="245"/>
      <c r="CC53" s="245"/>
      <c r="CD53" s="245"/>
      <c r="CE53" s="245"/>
      <c r="CF53" s="245"/>
      <c r="CG53" s="245"/>
      <c r="CH53" s="245"/>
      <c r="IE53" s="33"/>
      <c r="IF53" s="33"/>
      <c r="IG53" s="33"/>
    </row>
    <row r="54" spans="2:241">
      <c r="B54" s="10"/>
      <c r="E54" s="10"/>
      <c r="F54" s="10"/>
      <c r="G54" s="10"/>
      <c r="H54" s="10"/>
      <c r="K54" s="10"/>
      <c r="L54" s="10"/>
      <c r="M54" s="10"/>
      <c r="T54" s="10"/>
      <c r="U54" s="10"/>
      <c r="W54" s="10"/>
      <c r="Y54" s="10"/>
      <c r="Z54" s="10"/>
      <c r="AA54" s="10"/>
      <c r="AB54" s="10"/>
      <c r="AC54" s="10"/>
      <c r="AD54" s="10"/>
      <c r="AE54" s="10"/>
      <c r="AF54" s="10"/>
      <c r="AG54" s="10"/>
      <c r="AH54" s="10"/>
      <c r="AI54" s="10"/>
      <c r="AJ54" s="10"/>
      <c r="AK54" s="10"/>
      <c r="AM54" s="10"/>
      <c r="AP54" s="10"/>
      <c r="AQ54" s="10"/>
      <c r="AR54" s="10"/>
      <c r="AS54" s="10"/>
      <c r="AU54" s="10"/>
      <c r="AY54" s="10"/>
      <c r="AZ54" s="10"/>
      <c r="BA54" s="10"/>
      <c r="BM54" s="871"/>
      <c r="BN54" s="245"/>
      <c r="BO54" s="245"/>
      <c r="BP54" s="245"/>
      <c r="BQ54" s="245"/>
      <c r="BR54" s="245"/>
      <c r="BS54" s="245"/>
      <c r="BT54" s="245"/>
      <c r="BU54" s="245"/>
      <c r="BV54" s="245"/>
      <c r="BW54" s="245"/>
      <c r="BX54" s="245"/>
      <c r="BY54" s="245"/>
      <c r="BZ54" s="245"/>
      <c r="CA54" s="245"/>
      <c r="CB54" s="245"/>
      <c r="CC54" s="245"/>
      <c r="CD54" s="245"/>
      <c r="CE54" s="245"/>
      <c r="CF54" s="245"/>
      <c r="CG54" s="871"/>
      <c r="CH54" s="245"/>
      <c r="IE54" s="33"/>
      <c r="IF54" s="33"/>
      <c r="IG54" s="33"/>
    </row>
    <row r="55" spans="2:241">
      <c r="D55" s="10"/>
      <c r="E55" s="10"/>
      <c r="F55" s="10"/>
      <c r="G55" s="10"/>
      <c r="H55" s="10"/>
      <c r="I55" s="10"/>
      <c r="J55" s="10"/>
      <c r="K55" s="10"/>
      <c r="L55" s="10"/>
      <c r="M55" s="10"/>
      <c r="N55" s="10"/>
      <c r="O55" s="10"/>
      <c r="P55" s="10"/>
      <c r="Q55" s="10"/>
      <c r="R55" s="10"/>
      <c r="S55" s="10"/>
      <c r="T55" s="10"/>
      <c r="Y55" s="10"/>
      <c r="Z55" s="10"/>
      <c r="AA55" s="10"/>
      <c r="AB55" s="10"/>
      <c r="AC55" s="10"/>
      <c r="AD55" s="10"/>
      <c r="AE55" s="10"/>
      <c r="AF55" s="10"/>
      <c r="AG55" s="10"/>
      <c r="AH55" s="10"/>
      <c r="AI55" s="10"/>
      <c r="AJ55" s="10"/>
      <c r="AK55" s="10"/>
      <c r="AL55" s="10"/>
      <c r="AM55" s="10"/>
      <c r="AN55" s="10"/>
      <c r="AO55" s="10"/>
      <c r="AP55" s="10"/>
      <c r="AQ55" s="10"/>
      <c r="AS55" s="10"/>
      <c r="AT55" s="10"/>
      <c r="AU55" s="10"/>
      <c r="AY55" s="10"/>
      <c r="AZ55" s="10"/>
      <c r="BA55" s="10"/>
      <c r="BM55" s="871"/>
      <c r="BN55" s="245"/>
      <c r="BO55" s="245"/>
      <c r="BP55" s="245"/>
      <c r="BQ55" s="245"/>
      <c r="BR55" s="245"/>
      <c r="BS55" s="245"/>
      <c r="BT55" s="245"/>
      <c r="BU55" s="245"/>
      <c r="BV55" s="245"/>
      <c r="BW55" s="245"/>
      <c r="BX55" s="245"/>
      <c r="BY55" s="245"/>
      <c r="BZ55" s="245"/>
      <c r="CA55" s="245"/>
      <c r="CB55" s="245"/>
      <c r="CC55" s="245"/>
      <c r="CD55" s="245"/>
      <c r="CE55" s="245"/>
      <c r="CF55" s="245"/>
      <c r="CG55" s="245"/>
      <c r="CH55" s="245"/>
      <c r="IE55" s="33"/>
      <c r="IF55" s="33"/>
      <c r="IG55" s="33"/>
    </row>
    <row r="56" spans="2:241">
      <c r="B56" s="10"/>
      <c r="E56" s="10"/>
      <c r="F56" s="10"/>
      <c r="G56" s="10"/>
      <c r="H56" s="10"/>
      <c r="I56" s="10"/>
      <c r="J56" s="10"/>
      <c r="K56" s="10"/>
      <c r="L56" s="10"/>
      <c r="M56" s="10"/>
      <c r="T56" s="10"/>
      <c r="U56" s="10"/>
      <c r="V56" s="10"/>
      <c r="W56" s="10"/>
      <c r="Z56" s="10"/>
      <c r="AG56" s="10"/>
      <c r="AH56" s="10"/>
      <c r="AI56" s="10"/>
      <c r="AJ56" s="10"/>
      <c r="AM56" s="10"/>
      <c r="AP56" s="10"/>
      <c r="AQ56" s="10"/>
      <c r="AR56" s="10"/>
      <c r="AS56" s="10"/>
      <c r="AT56" s="10"/>
      <c r="AU56" s="10"/>
      <c r="AY56" s="10"/>
      <c r="AZ56" s="10"/>
      <c r="BA56" s="10"/>
      <c r="BM56" s="871"/>
      <c r="BN56" s="245"/>
      <c r="BO56" s="245"/>
      <c r="BP56" s="871"/>
      <c r="BQ56" s="245"/>
      <c r="BR56" s="245"/>
      <c r="BS56" s="245"/>
      <c r="BT56" s="245"/>
      <c r="BU56" s="245"/>
      <c r="BV56" s="245"/>
      <c r="BW56" s="871"/>
      <c r="BX56" s="245"/>
      <c r="BY56" s="245"/>
      <c r="BZ56" s="245"/>
      <c r="CA56" s="245"/>
      <c r="CB56" s="245"/>
      <c r="CC56" s="871"/>
      <c r="CD56" s="871"/>
      <c r="CE56" s="245"/>
      <c r="CF56" s="871"/>
      <c r="CG56" s="871"/>
      <c r="CH56" s="245"/>
      <c r="IE56" s="33"/>
      <c r="IF56" s="33"/>
      <c r="IG56" s="33"/>
    </row>
    <row r="57" spans="2:241">
      <c r="B57" s="10"/>
      <c r="D57" s="10"/>
      <c r="E57" s="10"/>
      <c r="F57" s="10"/>
      <c r="G57" s="10"/>
      <c r="H57" s="10"/>
      <c r="I57" s="10"/>
      <c r="J57" s="10"/>
      <c r="K57" s="10"/>
      <c r="L57" s="10"/>
      <c r="M57" s="10"/>
      <c r="N57" s="10"/>
      <c r="O57" s="10"/>
      <c r="P57" s="10"/>
      <c r="Q57" s="10"/>
      <c r="R57" s="10"/>
      <c r="S57" s="10"/>
      <c r="T57" s="10"/>
      <c r="W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Y57" s="10"/>
      <c r="AZ57" s="10"/>
      <c r="BA57" s="10"/>
      <c r="BM57" s="871"/>
      <c r="BN57" s="245"/>
      <c r="BO57" s="245"/>
      <c r="BP57" s="245"/>
      <c r="BQ57" s="245"/>
      <c r="BR57" s="245"/>
      <c r="BS57" s="245"/>
      <c r="BT57" s="245"/>
      <c r="BU57" s="245"/>
      <c r="BV57" s="245"/>
      <c r="BW57" s="245"/>
      <c r="BX57" s="245"/>
      <c r="BY57" s="245"/>
      <c r="BZ57" s="245"/>
      <c r="CA57" s="245"/>
      <c r="CB57" s="245"/>
      <c r="CC57" s="245"/>
      <c r="CD57" s="245"/>
      <c r="CE57" s="245"/>
      <c r="CF57" s="245"/>
      <c r="CG57" s="245"/>
      <c r="CH57" s="245"/>
      <c r="IE57" s="33"/>
      <c r="IF57" s="33"/>
      <c r="IG57" s="33"/>
    </row>
    <row r="58" spans="2:241">
      <c r="B58" s="10"/>
      <c r="E58" s="10"/>
      <c r="F58" s="10"/>
      <c r="G58" s="10"/>
      <c r="H58" s="10"/>
      <c r="I58" s="10"/>
      <c r="J58" s="10"/>
      <c r="K58" s="10"/>
      <c r="L58" s="10"/>
      <c r="M58" s="10"/>
      <c r="T58" s="10"/>
      <c r="U58" s="10"/>
      <c r="V58" s="10"/>
      <c r="W58" s="10"/>
      <c r="Z58" s="10"/>
      <c r="AG58" s="10"/>
      <c r="AH58" s="10"/>
      <c r="AI58" s="10"/>
      <c r="AJ58" s="10"/>
      <c r="AM58" s="10"/>
      <c r="AP58" s="10"/>
      <c r="AQ58" s="10"/>
      <c r="AR58" s="10"/>
      <c r="AS58" s="10"/>
      <c r="AT58" s="10"/>
      <c r="AU58" s="10"/>
      <c r="AY58" s="10"/>
      <c r="AZ58" s="10"/>
      <c r="BA58" s="10"/>
      <c r="BM58" s="871"/>
      <c r="BN58" s="245"/>
      <c r="BO58" s="245"/>
      <c r="BP58" s="245"/>
      <c r="BQ58" s="245"/>
      <c r="BR58" s="245"/>
      <c r="BS58" s="245"/>
      <c r="BT58" s="245"/>
      <c r="BU58" s="245"/>
      <c r="BV58" s="245"/>
      <c r="BW58" s="245"/>
      <c r="BX58" s="245"/>
      <c r="BY58" s="245"/>
      <c r="BZ58" s="245"/>
      <c r="CA58" s="245"/>
      <c r="CB58" s="245"/>
      <c r="CC58" s="245"/>
      <c r="CD58" s="245"/>
      <c r="CE58" s="245"/>
      <c r="CF58" s="245"/>
      <c r="CG58" s="871"/>
      <c r="CH58" s="245"/>
      <c r="IE58" s="33"/>
      <c r="IF58" s="33"/>
      <c r="IG58" s="33"/>
    </row>
    <row r="59" spans="2:241">
      <c r="B59" s="10"/>
      <c r="D59" s="10"/>
      <c r="E59" s="10"/>
      <c r="F59" s="10"/>
      <c r="G59" s="10"/>
      <c r="H59" s="10"/>
      <c r="I59" s="10"/>
      <c r="J59" s="10"/>
      <c r="K59" s="10"/>
      <c r="L59" s="10"/>
      <c r="M59" s="10"/>
      <c r="N59" s="10"/>
      <c r="O59" s="10"/>
      <c r="P59" s="10"/>
      <c r="Q59" s="10"/>
      <c r="R59" s="10"/>
      <c r="S59" s="10"/>
      <c r="T59" s="10"/>
      <c r="W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Y59" s="10"/>
      <c r="AZ59" s="10"/>
      <c r="BA59" s="10"/>
      <c r="BM59" s="871"/>
      <c r="BN59" s="245"/>
      <c r="BO59" s="245"/>
      <c r="BP59" s="245"/>
      <c r="BQ59" s="245"/>
      <c r="BR59" s="245"/>
      <c r="BS59" s="245"/>
      <c r="BT59" s="245"/>
      <c r="BU59" s="245"/>
      <c r="BV59" s="245"/>
      <c r="BW59" s="245"/>
      <c r="BX59" s="245"/>
      <c r="BY59" s="245"/>
      <c r="BZ59" s="245"/>
      <c r="CA59" s="245"/>
      <c r="CB59" s="245"/>
      <c r="CC59" s="245"/>
      <c r="CD59" s="245"/>
      <c r="CE59" s="245"/>
      <c r="CF59" s="245"/>
      <c r="CG59" s="245"/>
      <c r="CH59" s="245"/>
      <c r="IE59" s="33"/>
      <c r="IF59" s="33"/>
      <c r="IG59" s="33"/>
    </row>
    <row r="60" spans="2:241">
      <c r="B60" s="10"/>
      <c r="E60" s="10"/>
      <c r="F60" s="10"/>
      <c r="G60" s="10"/>
      <c r="H60" s="10"/>
      <c r="I60" s="10"/>
      <c r="J60" s="10"/>
      <c r="K60" s="10"/>
      <c r="L60" s="10"/>
      <c r="M60" s="10"/>
      <c r="T60" s="10"/>
      <c r="U60" s="10"/>
      <c r="V60" s="10"/>
      <c r="W60" s="10"/>
      <c r="Z60" s="10"/>
      <c r="AG60" s="10"/>
      <c r="AH60" s="10"/>
      <c r="AI60" s="10"/>
      <c r="AJ60" s="10"/>
      <c r="AM60" s="10"/>
      <c r="AP60" s="10"/>
      <c r="AQ60" s="10"/>
      <c r="AR60" s="10"/>
      <c r="AS60" s="10"/>
      <c r="AT60" s="10"/>
      <c r="AU60" s="10"/>
      <c r="AY60" s="10"/>
      <c r="AZ60" s="10"/>
      <c r="BA60" s="10"/>
      <c r="BM60" s="871"/>
      <c r="BN60" s="245"/>
      <c r="BO60" s="245"/>
      <c r="BP60" s="245"/>
      <c r="BQ60" s="245"/>
      <c r="BR60" s="245"/>
      <c r="BS60" s="245"/>
      <c r="BT60" s="245"/>
      <c r="BU60" s="245"/>
      <c r="BV60" s="245"/>
      <c r="BW60" s="245"/>
      <c r="BX60" s="245"/>
      <c r="BY60" s="245"/>
      <c r="BZ60" s="245"/>
      <c r="CA60" s="245"/>
      <c r="CB60" s="245"/>
      <c r="CC60" s="245"/>
      <c r="CD60" s="245"/>
      <c r="CE60" s="245"/>
      <c r="CF60" s="245"/>
      <c r="CG60" s="871"/>
      <c r="CH60" s="245"/>
      <c r="IE60" s="33"/>
      <c r="IF60" s="33"/>
      <c r="IG60" s="33"/>
    </row>
    <row r="61" spans="2:241">
      <c r="B61" s="10"/>
      <c r="D61" s="10"/>
      <c r="E61" s="10"/>
      <c r="F61" s="10"/>
      <c r="G61" s="10"/>
      <c r="H61" s="10"/>
      <c r="I61" s="10"/>
      <c r="J61" s="10"/>
      <c r="K61" s="10"/>
      <c r="L61" s="10"/>
      <c r="M61" s="10"/>
      <c r="N61" s="10"/>
      <c r="O61" s="10"/>
      <c r="P61" s="10"/>
      <c r="Q61" s="10"/>
      <c r="R61" s="10"/>
      <c r="S61" s="10"/>
      <c r="T61" s="10"/>
      <c r="W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Y61" s="10"/>
      <c r="AZ61" s="10"/>
      <c r="BA61" s="10"/>
      <c r="BM61" s="871"/>
      <c r="BN61" s="245"/>
      <c r="BO61" s="245"/>
      <c r="BP61" s="245"/>
      <c r="BQ61" s="245"/>
      <c r="BR61" s="245"/>
      <c r="BS61" s="245"/>
      <c r="BT61" s="245"/>
      <c r="BU61" s="245"/>
      <c r="BV61" s="245"/>
      <c r="BW61" s="245"/>
      <c r="BX61" s="245"/>
      <c r="BY61" s="245"/>
      <c r="BZ61" s="245"/>
      <c r="CA61" s="245"/>
      <c r="CB61" s="245"/>
      <c r="CC61" s="245"/>
      <c r="CD61" s="245"/>
      <c r="CE61" s="245"/>
      <c r="CF61" s="245"/>
      <c r="CG61" s="871"/>
      <c r="CH61" s="245"/>
      <c r="IE61" s="33"/>
      <c r="IF61" s="33"/>
      <c r="IG61" s="33"/>
    </row>
    <row r="62" spans="2:241">
      <c r="B62" s="10"/>
      <c r="D62" s="10"/>
      <c r="E62" s="10"/>
      <c r="F62" s="10"/>
      <c r="G62" s="10"/>
      <c r="H62" s="10"/>
      <c r="I62" s="10"/>
      <c r="J62" s="10"/>
      <c r="K62" s="10"/>
      <c r="L62" s="10"/>
      <c r="M62" s="10"/>
      <c r="N62" s="10"/>
      <c r="O62" s="10"/>
      <c r="P62" s="10"/>
      <c r="Q62" s="10"/>
      <c r="R62" s="10"/>
      <c r="S62" s="10"/>
      <c r="T62" s="10"/>
      <c r="U62" s="10"/>
      <c r="V62" s="10"/>
      <c r="W62" s="10"/>
      <c r="Y62" s="10"/>
      <c r="Z62" s="10"/>
      <c r="AA62" s="10"/>
      <c r="AB62" s="10"/>
      <c r="AC62" s="10"/>
      <c r="AD62" s="10"/>
      <c r="AE62" s="10"/>
      <c r="AF62" s="10"/>
      <c r="AG62" s="10"/>
      <c r="AH62" s="10"/>
      <c r="AI62" s="10"/>
      <c r="AJ62" s="10"/>
      <c r="AL62" s="10"/>
      <c r="AM62" s="10"/>
      <c r="AN62" s="10"/>
      <c r="AO62" s="10"/>
      <c r="AP62" s="10"/>
      <c r="AQ62" s="10"/>
      <c r="AR62" s="10"/>
      <c r="AS62" s="10"/>
      <c r="AT62" s="10"/>
      <c r="AU62" s="10"/>
      <c r="AY62" s="10"/>
      <c r="AZ62" s="10"/>
      <c r="BA62" s="10"/>
      <c r="BM62" s="871"/>
      <c r="BN62" s="245"/>
      <c r="BO62" s="245"/>
      <c r="BP62" s="245"/>
      <c r="BQ62" s="245"/>
      <c r="BR62" s="245"/>
      <c r="BS62" s="245"/>
      <c r="BT62" s="245"/>
      <c r="BU62" s="245"/>
      <c r="BV62" s="245"/>
      <c r="BW62" s="245"/>
      <c r="BX62" s="245"/>
      <c r="BY62" s="245"/>
      <c r="BZ62" s="245"/>
      <c r="CA62" s="245"/>
      <c r="CB62" s="245"/>
      <c r="CC62" s="245"/>
      <c r="CD62" s="245"/>
      <c r="CE62" s="245"/>
      <c r="CF62" s="245"/>
      <c r="CG62" s="871"/>
      <c r="CH62" s="245"/>
      <c r="IE62" s="33"/>
      <c r="IF62" s="33"/>
      <c r="IG62" s="33"/>
    </row>
    <row r="63" spans="2:241">
      <c r="B63" s="10"/>
      <c r="D63" s="10"/>
      <c r="E63" s="10"/>
      <c r="F63" s="10"/>
      <c r="G63" s="10"/>
      <c r="H63" s="10"/>
      <c r="I63" s="10"/>
      <c r="J63" s="10"/>
      <c r="K63" s="10"/>
      <c r="L63" s="10"/>
      <c r="M63" s="10"/>
      <c r="N63" s="10"/>
      <c r="O63" s="10"/>
      <c r="P63" s="10"/>
      <c r="Q63" s="10"/>
      <c r="R63" s="10"/>
      <c r="S63" s="10"/>
      <c r="T63" s="10"/>
      <c r="U63" s="10"/>
      <c r="V63" s="10"/>
      <c r="W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Y63" s="10"/>
      <c r="AZ63" s="10"/>
      <c r="BA63" s="10"/>
      <c r="BM63" s="871"/>
      <c r="BN63" s="245"/>
      <c r="BO63" s="245"/>
      <c r="BP63" s="245"/>
      <c r="BQ63" s="245"/>
      <c r="BR63" s="245"/>
      <c r="BS63" s="245"/>
      <c r="BT63" s="245"/>
      <c r="BU63" s="245"/>
      <c r="BV63" s="245"/>
      <c r="BW63" s="245"/>
      <c r="BX63" s="245"/>
      <c r="BY63" s="245"/>
      <c r="BZ63" s="245"/>
      <c r="CA63" s="245"/>
      <c r="CB63" s="245"/>
      <c r="CC63" s="245"/>
      <c r="CD63" s="245"/>
      <c r="CE63" s="245"/>
      <c r="CF63" s="245"/>
      <c r="CG63" s="245"/>
      <c r="CH63" s="245"/>
      <c r="IE63" s="33"/>
      <c r="IF63" s="33"/>
      <c r="IG63" s="33"/>
    </row>
    <row r="64" spans="2:241">
      <c r="B64" s="10"/>
      <c r="E64" s="10"/>
      <c r="F64" s="10"/>
      <c r="G64" s="10"/>
      <c r="H64" s="10"/>
      <c r="I64" s="10"/>
      <c r="J64" s="10"/>
      <c r="K64" s="10"/>
      <c r="L64" s="10"/>
      <c r="M64" s="10"/>
      <c r="O64" s="10"/>
      <c r="Q64" s="10"/>
      <c r="R64" s="10"/>
      <c r="S64" s="10"/>
      <c r="T64" s="10"/>
      <c r="U64" s="10"/>
      <c r="V64" s="10"/>
      <c r="W64" s="10"/>
      <c r="Y64" s="10"/>
      <c r="Z64" s="10"/>
      <c r="AA64" s="10"/>
      <c r="AB64" s="10"/>
      <c r="AC64" s="10"/>
      <c r="AD64" s="10"/>
      <c r="AE64" s="10"/>
      <c r="AF64" s="10"/>
      <c r="AG64" s="10"/>
      <c r="AH64" s="10"/>
      <c r="AI64" s="10"/>
      <c r="AJ64" s="10"/>
      <c r="AK64" s="10"/>
      <c r="AM64" s="10"/>
      <c r="AO64" s="10"/>
      <c r="AP64" s="10"/>
      <c r="AQ64" s="10"/>
      <c r="AR64" s="10"/>
      <c r="AS64" s="10"/>
      <c r="AT64" s="10"/>
      <c r="AU64" s="10"/>
      <c r="AY64" s="10"/>
      <c r="AZ64" s="10"/>
      <c r="BA64" s="10"/>
      <c r="BM64" s="871"/>
      <c r="BN64" s="245"/>
      <c r="BO64" s="245"/>
      <c r="BP64" s="245"/>
      <c r="BQ64" s="245"/>
      <c r="BR64" s="245"/>
      <c r="BS64" s="245"/>
      <c r="BT64" s="245"/>
      <c r="BU64" s="245"/>
      <c r="BV64" s="245"/>
      <c r="BW64" s="245"/>
      <c r="BX64" s="245"/>
      <c r="BY64" s="245"/>
      <c r="BZ64" s="245"/>
      <c r="CA64" s="245"/>
      <c r="CB64" s="245"/>
      <c r="CC64" s="245"/>
      <c r="CD64" s="245"/>
      <c r="CE64" s="245"/>
      <c r="CF64" s="245"/>
      <c r="CG64" s="871"/>
      <c r="CH64" s="245"/>
      <c r="IE64" s="33"/>
      <c r="IF64" s="33"/>
      <c r="IG64" s="33"/>
    </row>
    <row r="65" spans="1:241">
      <c r="E65" s="10"/>
      <c r="F65" s="10"/>
      <c r="G65" s="10"/>
      <c r="H65" s="10"/>
      <c r="I65" s="10"/>
      <c r="J65" s="10"/>
      <c r="K65" s="10"/>
      <c r="L65" s="10"/>
      <c r="M65" s="10"/>
      <c r="N65" s="10"/>
      <c r="O65" s="10"/>
      <c r="Q65" s="10"/>
      <c r="R65" s="10"/>
      <c r="S65" s="10"/>
      <c r="T65" s="10"/>
      <c r="Y65" s="10"/>
      <c r="Z65" s="10"/>
      <c r="AA65" s="10"/>
      <c r="AB65" s="10"/>
      <c r="AC65" s="10"/>
      <c r="AD65" s="10"/>
      <c r="AE65" s="10"/>
      <c r="AF65" s="10"/>
      <c r="AG65" s="10"/>
      <c r="AH65" s="10"/>
      <c r="AI65" s="10"/>
      <c r="AJ65" s="10"/>
      <c r="AK65" s="10"/>
      <c r="AL65" s="10"/>
      <c r="AM65" s="10"/>
      <c r="AO65" s="10"/>
      <c r="AP65" s="10"/>
      <c r="AQ65" s="10"/>
      <c r="AR65" s="10"/>
      <c r="AS65" s="10"/>
      <c r="AT65" s="10"/>
      <c r="AU65" s="10"/>
      <c r="AY65" s="10"/>
      <c r="AZ65" s="10"/>
      <c r="BA65" s="10"/>
      <c r="BM65" s="871"/>
      <c r="BN65" s="245"/>
      <c r="BO65" s="245"/>
      <c r="BP65" s="245"/>
      <c r="BQ65" s="245"/>
      <c r="BR65" s="245"/>
      <c r="BS65" s="245"/>
      <c r="BT65" s="245"/>
      <c r="BU65" s="245"/>
      <c r="BV65" s="245"/>
      <c r="BW65" s="245"/>
      <c r="BX65" s="245"/>
      <c r="BY65" s="245"/>
      <c r="BZ65" s="245"/>
      <c r="CA65" s="245"/>
      <c r="CB65" s="245"/>
      <c r="CC65" s="245"/>
      <c r="CD65" s="245"/>
      <c r="CE65" s="245"/>
      <c r="CF65" s="245"/>
      <c r="CG65" s="245"/>
      <c r="CH65" s="245"/>
      <c r="IE65" s="33"/>
      <c r="IF65" s="33"/>
      <c r="IG65" s="33"/>
    </row>
    <row r="66" spans="1:241">
      <c r="E66" s="10"/>
      <c r="F66" s="10"/>
      <c r="Z66" s="10"/>
      <c r="AG66" s="10"/>
      <c r="AH66" s="10"/>
      <c r="AI66" s="10"/>
      <c r="AP66" s="10"/>
      <c r="AQ66" s="10"/>
      <c r="AY66" s="10"/>
      <c r="AZ66" s="10"/>
      <c r="BA66" s="10"/>
      <c r="IE66" s="33"/>
      <c r="IF66" s="33"/>
      <c r="IG66" s="33"/>
    </row>
    <row r="67" spans="1:241">
      <c r="D67" s="10"/>
      <c r="E67" s="10"/>
      <c r="F67" s="10"/>
      <c r="G67" s="10"/>
      <c r="H67" s="10"/>
      <c r="I67" s="10"/>
      <c r="J67" s="10"/>
      <c r="K67" s="10"/>
      <c r="L67" s="10"/>
      <c r="M67" s="10"/>
      <c r="N67" s="10"/>
      <c r="O67" s="10"/>
      <c r="P67" s="10"/>
      <c r="Q67" s="10"/>
      <c r="R67" s="10"/>
      <c r="S67" s="10"/>
      <c r="T67" s="10"/>
      <c r="Y67" s="10"/>
      <c r="Z67" s="10"/>
      <c r="AA67" s="10"/>
      <c r="AB67" s="10"/>
      <c r="AC67" s="10"/>
      <c r="AD67" s="10"/>
      <c r="AE67" s="10"/>
      <c r="AF67" s="10"/>
      <c r="AG67" s="10"/>
      <c r="AH67" s="10"/>
      <c r="AI67" s="10"/>
      <c r="AJ67" s="10"/>
      <c r="AK67" s="10"/>
      <c r="AL67" s="10"/>
      <c r="AN67" s="10"/>
      <c r="AO67" s="10"/>
      <c r="AP67" s="10"/>
      <c r="AQ67" s="10"/>
      <c r="AS67" s="10"/>
      <c r="AT67" s="10"/>
      <c r="AU67" s="10"/>
      <c r="AY67" s="10"/>
      <c r="AZ67" s="10"/>
      <c r="BA67" s="10"/>
      <c r="IE67" s="33"/>
      <c r="IF67" s="33"/>
      <c r="IG67" s="33"/>
    </row>
    <row r="68" spans="1:241">
      <c r="B68" s="10"/>
      <c r="C68" s="10"/>
      <c r="D68" s="10"/>
      <c r="E68" s="10"/>
      <c r="F68" s="10"/>
      <c r="G68" s="10"/>
      <c r="H68" s="10"/>
      <c r="I68" s="10"/>
      <c r="J68" s="10"/>
      <c r="K68" s="10"/>
      <c r="L68" s="10"/>
      <c r="M68" s="10"/>
      <c r="N68" s="10"/>
      <c r="T68" s="10"/>
      <c r="U68" s="10"/>
      <c r="V68" s="10"/>
      <c r="Z68" s="10"/>
      <c r="AG68" s="10"/>
      <c r="AH68" s="10"/>
      <c r="AI68" s="10"/>
      <c r="AP68" s="10"/>
      <c r="AQ68" s="10"/>
      <c r="AR68" s="10"/>
      <c r="AS68" s="10"/>
      <c r="AT68" s="10"/>
      <c r="AU68" s="10"/>
      <c r="AV68" s="10"/>
      <c r="AW68" s="10"/>
      <c r="AY68" s="10"/>
      <c r="AZ68" s="10"/>
      <c r="BA68" s="10"/>
      <c r="IE68" s="33"/>
      <c r="IF68" s="33"/>
      <c r="IG68" s="33"/>
    </row>
    <row r="69" spans="1:241">
      <c r="B69" s="10"/>
      <c r="C69" s="10"/>
      <c r="D69" s="10"/>
      <c r="E69" s="10"/>
      <c r="F69" s="10"/>
      <c r="G69" s="10"/>
      <c r="H69" s="10"/>
      <c r="I69" s="10"/>
      <c r="J69" s="10"/>
      <c r="K69" s="10"/>
      <c r="L69" s="10"/>
      <c r="M69" s="10"/>
      <c r="N69" s="10"/>
      <c r="O69" s="10"/>
      <c r="P69" s="10"/>
      <c r="Q69" s="10"/>
      <c r="R69" s="10"/>
      <c r="S69" s="10"/>
      <c r="T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IE69" s="33"/>
      <c r="IF69" s="33"/>
      <c r="IG69" s="33"/>
    </row>
    <row r="70" spans="1:24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Y70" s="10"/>
      <c r="AZ70" s="10"/>
      <c r="BA70" s="10"/>
      <c r="IE70" s="33"/>
      <c r="IF70" s="33"/>
      <c r="IG70" s="33"/>
    </row>
    <row r="71" spans="1:24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Y71" s="10"/>
      <c r="AZ71" s="10"/>
      <c r="BA71" s="10"/>
      <c r="IE71" s="33"/>
      <c r="IF71" s="33"/>
      <c r="IG71" s="33"/>
    </row>
    <row r="72" spans="1:24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Y72" s="10"/>
      <c r="AZ72" s="10"/>
      <c r="BA72" s="10"/>
      <c r="BG72" s="10"/>
      <c r="IE72" s="33"/>
      <c r="IF72" s="33"/>
      <c r="IG72" s="33"/>
    </row>
    <row r="73" spans="1:241">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Y73" s="10"/>
      <c r="AZ73" s="10"/>
      <c r="BA73" s="10"/>
      <c r="BG73" s="10"/>
      <c r="IE73" s="33"/>
      <c r="IF73" s="33"/>
      <c r="IG73" s="33"/>
    </row>
    <row r="74" spans="1:241">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Y74" s="10"/>
      <c r="AZ74" s="10"/>
      <c r="BA74" s="10"/>
      <c r="BG74" s="10"/>
      <c r="IE74" s="33"/>
      <c r="IF74" s="33"/>
      <c r="IG74" s="33"/>
    </row>
    <row r="75" spans="1:24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Y75" s="10"/>
      <c r="AZ75" s="10"/>
      <c r="BA75" s="10"/>
      <c r="BG75" s="10"/>
      <c r="IE75" s="33"/>
      <c r="IF75" s="33"/>
      <c r="IG75" s="33"/>
    </row>
    <row r="76" spans="1:24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Y76" s="10"/>
      <c r="AZ76" s="10"/>
      <c r="BA76" s="10"/>
      <c r="BG76" s="10"/>
      <c r="IE76" s="33"/>
      <c r="IF76" s="33"/>
      <c r="IG76" s="33"/>
    </row>
    <row r="77" spans="1:24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Y77" s="10"/>
      <c r="AZ77" s="10"/>
      <c r="BA77" s="10"/>
      <c r="BG77" s="10"/>
      <c r="BH77" s="10"/>
      <c r="BI77" s="10"/>
      <c r="IE77" s="33"/>
      <c r="IF77" s="33"/>
      <c r="IG77" s="33"/>
    </row>
    <row r="78" spans="1:24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Y78" s="10"/>
      <c r="AZ78" s="10"/>
      <c r="BA78" s="10"/>
      <c r="BG78" s="10"/>
      <c r="IE78" s="33"/>
      <c r="IF78" s="33"/>
      <c r="IG78" s="33"/>
    </row>
    <row r="79" spans="1:24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Y79" s="10"/>
      <c r="AZ79" s="10"/>
      <c r="BA79" s="10"/>
      <c r="BG79" s="10"/>
      <c r="IE79" s="33"/>
      <c r="IF79" s="33"/>
      <c r="IG79" s="33"/>
    </row>
    <row r="80" spans="1:24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Y80" s="10"/>
      <c r="AZ80" s="10"/>
      <c r="BA80" s="10"/>
      <c r="BG80" s="10"/>
      <c r="IE80" s="33"/>
      <c r="IF80" s="33"/>
      <c r="IG80" s="33"/>
    </row>
    <row r="81" spans="1:24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Y81" s="10"/>
      <c r="AZ81" s="10"/>
      <c r="BA81" s="10"/>
      <c r="BG81" s="10"/>
      <c r="IE81" s="33"/>
      <c r="IF81" s="33"/>
      <c r="IG81" s="33"/>
    </row>
    <row r="82" spans="1:24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Y82" s="10"/>
      <c r="AZ82" s="10"/>
      <c r="BA82" s="10"/>
      <c r="BG82" s="10"/>
      <c r="IE82" s="33"/>
      <c r="IF82" s="33"/>
      <c r="IG82" s="33"/>
    </row>
    <row r="83" spans="1:24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Y83" s="10"/>
      <c r="AZ83" s="10"/>
      <c r="BA83" s="10"/>
      <c r="BG83" s="10"/>
      <c r="BH83" s="10"/>
      <c r="BI83" s="10"/>
      <c r="IE83" s="33"/>
      <c r="IF83" s="33"/>
      <c r="IG83" s="33"/>
    </row>
    <row r="84" spans="1:24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Y84" s="10"/>
      <c r="AZ84" s="10"/>
      <c r="BA84" s="10"/>
      <c r="BG84" s="10"/>
      <c r="IE84" s="33"/>
      <c r="IF84" s="33"/>
      <c r="IG84" s="33"/>
    </row>
    <row r="85" spans="1:24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Y85" s="10"/>
      <c r="AZ85" s="10"/>
      <c r="BA85" s="10"/>
      <c r="BG85" s="10"/>
      <c r="IE85" s="33"/>
      <c r="IF85" s="33"/>
      <c r="IG85" s="33"/>
    </row>
    <row r="86" spans="1:24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Y86" s="10"/>
      <c r="AZ86" s="10"/>
      <c r="BA86" s="10"/>
      <c r="BG86" s="10"/>
      <c r="BH86" s="10"/>
      <c r="BI86" s="10"/>
      <c r="IE86" s="33"/>
      <c r="IF86" s="33"/>
      <c r="IG86" s="33"/>
    </row>
    <row r="87" spans="1:24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Y87" s="10"/>
      <c r="AZ87" s="10"/>
      <c r="BA87" s="10"/>
      <c r="BG87" s="10"/>
      <c r="IE87" s="33"/>
      <c r="IF87" s="33"/>
      <c r="IG87" s="33"/>
    </row>
    <row r="88" spans="1:24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Y88" s="10"/>
      <c r="AZ88" s="10"/>
      <c r="BA88" s="10"/>
      <c r="BG88" s="10"/>
      <c r="BH88" s="10"/>
      <c r="BI88" s="10"/>
      <c r="IE88" s="33"/>
      <c r="IF88" s="33"/>
      <c r="IG88" s="33"/>
    </row>
    <row r="89" spans="1:24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Y89" s="10"/>
      <c r="AZ89" s="10"/>
      <c r="BA89" s="10"/>
      <c r="BG89" s="10"/>
      <c r="IE89" s="33"/>
      <c r="IF89" s="33"/>
      <c r="IG89" s="33"/>
    </row>
    <row r="90" spans="1:24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Y90" s="10"/>
      <c r="AZ90" s="10"/>
      <c r="BA90" s="10"/>
      <c r="BG90" s="10"/>
      <c r="BH90" s="10"/>
      <c r="BI90" s="10"/>
      <c r="IE90" s="33"/>
      <c r="IF90" s="33"/>
      <c r="IG90" s="33"/>
    </row>
    <row r="91" spans="1:24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Y91" s="10"/>
      <c r="AZ91" s="10"/>
      <c r="BA91" s="10"/>
      <c r="BG91" s="10"/>
      <c r="IE91" s="33"/>
      <c r="IF91" s="33"/>
      <c r="IG91" s="33"/>
    </row>
    <row r="92" spans="1:24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BG92" s="10"/>
      <c r="BH92" s="10"/>
      <c r="BI92" s="10"/>
      <c r="IE92" s="33"/>
      <c r="IF92" s="33"/>
      <c r="IG92" s="33"/>
    </row>
    <row r="93" spans="1:24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Y93" s="10"/>
      <c r="AZ93" s="10"/>
      <c r="BA93" s="10"/>
      <c r="BG93" s="10"/>
      <c r="BH93" s="10"/>
      <c r="BI93" s="10"/>
      <c r="IE93" s="33"/>
      <c r="IF93" s="33"/>
      <c r="IG93" s="33"/>
    </row>
    <row r="94" spans="1:24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Y94" s="10"/>
      <c r="AZ94" s="10"/>
      <c r="BA94" s="10"/>
      <c r="BG94" s="10"/>
      <c r="BH94" s="10"/>
      <c r="BI94" s="10"/>
      <c r="IE94" s="33"/>
      <c r="IF94" s="33"/>
      <c r="IG94" s="33"/>
    </row>
    <row r="95" spans="1:24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Y95" s="10"/>
      <c r="AZ95" s="10"/>
      <c r="BA95" s="10"/>
      <c r="BG95" s="10"/>
      <c r="IE95" s="33"/>
      <c r="IF95" s="33"/>
      <c r="IG95" s="33"/>
    </row>
    <row r="96" spans="1:24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Y96" s="10"/>
      <c r="AZ96" s="10"/>
      <c r="BA96" s="10"/>
      <c r="BG96" s="10"/>
      <c r="IE96" s="33"/>
      <c r="IF96" s="33"/>
      <c r="IG96" s="33"/>
    </row>
    <row r="97" spans="1:24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Y97" s="10"/>
      <c r="AZ97" s="10"/>
      <c r="BA97" s="10"/>
      <c r="BG97" s="10"/>
      <c r="IE97" s="33"/>
      <c r="IF97" s="33"/>
      <c r="IG97" s="33"/>
    </row>
    <row r="98" spans="1:24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Y98" s="10"/>
      <c r="AZ98" s="10"/>
      <c r="BA98" s="10"/>
      <c r="BG98" s="10"/>
      <c r="BH98" s="10"/>
      <c r="BI98" s="10"/>
      <c r="IE98" s="33"/>
      <c r="IF98" s="33"/>
      <c r="IG98" s="33"/>
    </row>
    <row r="99" spans="1:24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Y99" s="10"/>
      <c r="AZ99" s="10"/>
      <c r="BA99" s="10"/>
      <c r="BG99" s="10"/>
      <c r="IE99" s="33"/>
      <c r="IF99" s="33"/>
      <c r="IG99" s="33"/>
    </row>
    <row r="100" spans="1:24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Y100" s="10"/>
      <c r="AZ100" s="10"/>
      <c r="BA100" s="10"/>
      <c r="BG100" s="10"/>
      <c r="BH100" s="10"/>
      <c r="BI100" s="10"/>
      <c r="IE100" s="33"/>
      <c r="IF100" s="33"/>
      <c r="IG100" s="33"/>
    </row>
    <row r="101" spans="1:241">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V101" s="10"/>
      <c r="AW101" s="10"/>
      <c r="AX101" s="10"/>
    </row>
    <row r="102" spans="1:241">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row>
  </sheetData>
  <mergeCells count="28">
    <mergeCell ref="BD1:BH1"/>
    <mergeCell ref="B2:C3"/>
    <mergeCell ref="E2:F3"/>
    <mergeCell ref="H2:I3"/>
    <mergeCell ref="K2:L3"/>
    <mergeCell ref="N2:O3"/>
    <mergeCell ref="Q2:R3"/>
    <mergeCell ref="T2:U3"/>
    <mergeCell ref="A1:F1"/>
    <mergeCell ref="K1:O1"/>
    <mergeCell ref="T1:X1"/>
    <mergeCell ref="AC1:AH1"/>
    <mergeCell ref="AL1:AQ1"/>
    <mergeCell ref="AU1:AZ1"/>
    <mergeCell ref="W2:X3"/>
    <mergeCell ref="Z2:AA3"/>
    <mergeCell ref="AC2:AD3"/>
    <mergeCell ref="AF2:AG3"/>
    <mergeCell ref="AI2:AJ3"/>
    <mergeCell ref="BD2:BE3"/>
    <mergeCell ref="AL2:AM3"/>
    <mergeCell ref="BJ2:BK3"/>
    <mergeCell ref="BG2:BH3"/>
    <mergeCell ref="AO2:AP3"/>
    <mergeCell ref="AR2:AS3"/>
    <mergeCell ref="AU2:AV3"/>
    <mergeCell ref="AX2:AY3"/>
    <mergeCell ref="BA2:BB3"/>
  </mergeCells>
  <phoneticPr fontId="17" type="noConversion"/>
  <pageMargins left="0.75" right="0.65" top="0.7" bottom="1.1000000000000001" header="0.5" footer="0.5"/>
  <pageSetup paperSize="256" orientation="portrait" r:id="rId1"/>
  <headerFooter alignWithMargins="0"/>
  <colBreaks count="3" manualBreakCount="3">
    <brk id="28" max="1048575" man="1"/>
    <brk id="37" max="1048575" man="1"/>
    <brk id="46"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dimension ref="A1:ID66"/>
  <sheetViews>
    <sheetView showGridLines="0" defaultGridColor="0" colorId="22" workbookViewId="0">
      <selection activeCell="A38" sqref="A38"/>
    </sheetView>
  </sheetViews>
  <sheetFormatPr defaultColWidth="7.77734375" defaultRowHeight="15"/>
  <cols>
    <col min="1" max="1" width="29" customWidth="1"/>
    <col min="2" max="2" width="2.88671875" customWidth="1"/>
    <col min="3" max="3" width="5.77734375" style="225" customWidth="1"/>
    <col min="4" max="4" width="11" customWidth="1"/>
    <col min="5" max="5" width="1.33203125" customWidth="1"/>
    <col min="6" max="6" width="5" customWidth="1"/>
    <col min="7" max="7" width="10.77734375" customWidth="1"/>
    <col min="8" max="8" width="1.77734375" customWidth="1"/>
    <col min="9" max="9" width="5.77734375" customWidth="1"/>
    <col min="10" max="10" width="10.77734375" customWidth="1"/>
    <col min="11" max="11" width="8.109375" bestFit="1" customWidth="1"/>
    <col min="12" max="12" width="11.88671875" style="871" bestFit="1" customWidth="1"/>
    <col min="13" max="13" width="12.88671875" bestFit="1" customWidth="1"/>
  </cols>
  <sheetData>
    <row r="1" spans="1:16" s="495" customFormat="1" ht="15" customHeight="1">
      <c r="A1" s="1499" t="s">
        <v>576</v>
      </c>
      <c r="B1" s="1499"/>
      <c r="C1" s="1499"/>
      <c r="D1" s="1499"/>
      <c r="E1" s="1499"/>
      <c r="F1" s="1499"/>
      <c r="G1" s="1499"/>
      <c r="H1" s="1499"/>
      <c r="I1" s="1499"/>
      <c r="J1" s="1499"/>
    </row>
    <row r="2" spans="1:16" s="14" customFormat="1" ht="14.25" customHeight="1">
      <c r="A2" s="145"/>
      <c r="B2" s="145"/>
      <c r="C2" s="80"/>
      <c r="D2" s="75"/>
      <c r="E2" s="75"/>
      <c r="F2" s="220" t="s">
        <v>34</v>
      </c>
      <c r="G2" s="220" t="s">
        <v>458</v>
      </c>
      <c r="H2" s="77"/>
      <c r="I2" s="77"/>
      <c r="J2" s="77"/>
      <c r="L2" s="495"/>
    </row>
    <row r="3" spans="1:16" s="14" customFormat="1" ht="14.25" customHeight="1">
      <c r="A3" s="210"/>
      <c r="B3" s="210"/>
      <c r="C3" s="1521" t="s">
        <v>259</v>
      </c>
      <c r="D3" s="1521"/>
      <c r="E3" s="171"/>
      <c r="F3" s="1521" t="s">
        <v>258</v>
      </c>
      <c r="G3" s="1521"/>
      <c r="H3" s="171"/>
      <c r="I3" s="1521" t="s">
        <v>417</v>
      </c>
      <c r="J3" s="1521"/>
      <c r="L3" s="495"/>
    </row>
    <row r="4" spans="1:16" s="14" customFormat="1" ht="14.25" customHeight="1">
      <c r="A4" s="77" t="s">
        <v>195</v>
      </c>
      <c r="B4" s="77"/>
      <c r="C4" s="80" t="s">
        <v>75</v>
      </c>
      <c r="D4" s="80" t="s">
        <v>76</v>
      </c>
      <c r="E4" s="221"/>
      <c r="F4" s="80" t="s">
        <v>75</v>
      </c>
      <c r="G4" s="80" t="s">
        <v>76</v>
      </c>
      <c r="H4" s="221"/>
      <c r="I4" s="80" t="s">
        <v>75</v>
      </c>
      <c r="J4" s="80" t="s">
        <v>76</v>
      </c>
      <c r="L4" s="495"/>
    </row>
    <row r="5" spans="1:16" s="14" customFormat="1" ht="14.25" customHeight="1">
      <c r="A5" s="401" t="s">
        <v>196</v>
      </c>
      <c r="B5" s="401"/>
      <c r="C5" s="877">
        <v>36474</v>
      </c>
      <c r="D5" s="428">
        <v>-41316257</v>
      </c>
      <c r="E5" s="95"/>
      <c r="F5" s="877">
        <v>69980</v>
      </c>
      <c r="G5" s="428">
        <v>122343532419</v>
      </c>
      <c r="H5" s="95"/>
      <c r="I5" s="877">
        <v>4972</v>
      </c>
      <c r="J5" s="428">
        <v>500895560009</v>
      </c>
      <c r="K5" s="201"/>
      <c r="L5" s="1436"/>
      <c r="M5" s="17"/>
      <c r="N5" s="17"/>
      <c r="O5" s="17"/>
      <c r="P5" s="17"/>
    </row>
    <row r="6" spans="1:16" s="14" customFormat="1" ht="14.25" customHeight="1">
      <c r="A6" s="403" t="s">
        <v>197</v>
      </c>
      <c r="B6" s="403"/>
      <c r="C6" s="877">
        <v>118</v>
      </c>
      <c r="D6" s="428">
        <v>311042</v>
      </c>
      <c r="E6" s="95"/>
      <c r="F6" s="877">
        <v>1525</v>
      </c>
      <c r="G6" s="428">
        <v>478877079</v>
      </c>
      <c r="H6" s="95"/>
      <c r="I6" s="877">
        <v>448</v>
      </c>
      <c r="J6" s="428">
        <v>1405896826</v>
      </c>
      <c r="K6" s="1436"/>
      <c r="L6" s="1436"/>
      <c r="N6" s="17"/>
      <c r="O6" s="17"/>
      <c r="P6" s="17"/>
    </row>
    <row r="7" spans="1:16" s="14" customFormat="1" ht="14.25" customHeight="1">
      <c r="A7" s="403" t="s">
        <v>198</v>
      </c>
      <c r="B7" s="960"/>
      <c r="C7" s="1165">
        <v>52</v>
      </c>
      <c r="D7" s="1166">
        <v>249624</v>
      </c>
      <c r="E7" s="1172"/>
      <c r="F7" s="1165">
        <v>539</v>
      </c>
      <c r="G7" s="1166">
        <v>1154804008</v>
      </c>
      <c r="H7" s="95"/>
      <c r="I7" s="877">
        <v>80</v>
      </c>
      <c r="J7" s="428">
        <v>722270824</v>
      </c>
      <c r="K7" s="1436"/>
      <c r="L7" s="1436"/>
      <c r="O7" s="17"/>
      <c r="P7" s="17"/>
    </row>
    <row r="8" spans="1:16" s="14" customFormat="1" ht="14.25" customHeight="1">
      <c r="A8" s="403" t="s">
        <v>473</v>
      </c>
      <c r="B8" s="960"/>
      <c r="C8" s="1165">
        <v>0</v>
      </c>
      <c r="D8" s="1166">
        <v>0</v>
      </c>
      <c r="E8" s="1172"/>
      <c r="F8" s="1165">
        <v>150</v>
      </c>
      <c r="G8" s="1166">
        <v>3843950111</v>
      </c>
      <c r="H8" s="95"/>
      <c r="I8" s="877">
        <v>142</v>
      </c>
      <c r="J8" s="428">
        <v>4218632971</v>
      </c>
      <c r="K8" s="1436"/>
      <c r="L8" s="1436"/>
      <c r="O8" s="17"/>
      <c r="P8" s="17"/>
    </row>
    <row r="9" spans="1:16" s="14" customFormat="1" ht="14.25" customHeight="1">
      <c r="A9" s="403" t="s">
        <v>200</v>
      </c>
      <c r="B9" s="960"/>
      <c r="C9" s="1165">
        <v>0</v>
      </c>
      <c r="D9" s="1166">
        <v>0</v>
      </c>
      <c r="E9" s="1172"/>
      <c r="F9" s="1165">
        <v>61</v>
      </c>
      <c r="G9" s="1166">
        <v>546654559</v>
      </c>
      <c r="H9" s="95"/>
      <c r="I9" s="877">
        <v>98</v>
      </c>
      <c r="J9" s="428">
        <v>1315377717</v>
      </c>
      <c r="K9" s="1436"/>
      <c r="L9" s="1436"/>
      <c r="O9" s="17"/>
      <c r="P9" s="17"/>
    </row>
    <row r="10" spans="1:16" s="14" customFormat="1" ht="14.25" customHeight="1">
      <c r="A10" s="403" t="s">
        <v>474</v>
      </c>
      <c r="B10" s="960"/>
      <c r="C10" s="1165">
        <v>0</v>
      </c>
      <c r="D10" s="1166">
        <v>0</v>
      </c>
      <c r="E10" s="1172"/>
      <c r="F10" s="1165">
        <v>460</v>
      </c>
      <c r="G10" s="1166">
        <v>7955588985</v>
      </c>
      <c r="H10" s="95"/>
      <c r="I10" s="877">
        <v>551</v>
      </c>
      <c r="J10" s="428">
        <v>18945751832</v>
      </c>
      <c r="K10" s="1436"/>
      <c r="L10" s="1436"/>
      <c r="O10" s="17"/>
      <c r="P10" s="17"/>
    </row>
    <row r="11" spans="1:16" s="14" customFormat="1" ht="14.25" customHeight="1">
      <c r="A11" s="403" t="s">
        <v>202</v>
      </c>
      <c r="B11" s="960"/>
      <c r="C11" s="1165">
        <v>0</v>
      </c>
      <c r="D11" s="1166">
        <v>0</v>
      </c>
      <c r="E11" s="1172"/>
      <c r="F11" s="1165">
        <v>348</v>
      </c>
      <c r="G11" s="1166">
        <v>2024818898</v>
      </c>
      <c r="H11" s="95"/>
      <c r="I11" s="877">
        <v>338</v>
      </c>
      <c r="J11" s="428">
        <v>11908379219</v>
      </c>
      <c r="K11" s="1436"/>
      <c r="L11" s="1436"/>
      <c r="O11" s="17"/>
      <c r="P11" s="17"/>
    </row>
    <row r="12" spans="1:16" s="14" customFormat="1" ht="14.25" customHeight="1">
      <c r="A12" s="403" t="s">
        <v>203</v>
      </c>
      <c r="B12" s="960"/>
      <c r="C12" s="1165">
        <v>26083</v>
      </c>
      <c r="D12" s="1166">
        <v>51353357</v>
      </c>
      <c r="E12" s="1172"/>
      <c r="F12" s="1165">
        <v>53966</v>
      </c>
      <c r="G12" s="1166">
        <v>6515919250</v>
      </c>
      <c r="H12" s="95"/>
      <c r="I12" s="877">
        <v>4537</v>
      </c>
      <c r="J12" s="428">
        <v>19355324749</v>
      </c>
      <c r="K12" s="1436"/>
      <c r="L12" s="1436"/>
      <c r="M12" s="17"/>
      <c r="N12" s="17"/>
      <c r="O12" s="17"/>
      <c r="P12" s="17"/>
    </row>
    <row r="13" spans="1:16" s="14" customFormat="1" ht="14.25" customHeight="1">
      <c r="A13" s="403" t="s">
        <v>204</v>
      </c>
      <c r="B13" s="960"/>
      <c r="C13" s="1165">
        <v>2764</v>
      </c>
      <c r="D13" s="1166">
        <v>38995532</v>
      </c>
      <c r="E13" s="1172"/>
      <c r="F13" s="1165">
        <v>20310</v>
      </c>
      <c r="G13" s="1166">
        <v>50465064297</v>
      </c>
      <c r="H13" s="95"/>
      <c r="I13" s="877">
        <v>3456</v>
      </c>
      <c r="J13" s="428">
        <v>201678827756</v>
      </c>
      <c r="K13" s="1436"/>
      <c r="L13" s="1436"/>
      <c r="M13" s="17"/>
      <c r="N13" s="17"/>
      <c r="O13" s="17"/>
      <c r="P13" s="17"/>
    </row>
    <row r="14" spans="1:16" s="14" customFormat="1" ht="14.25" customHeight="1">
      <c r="A14" s="403" t="s">
        <v>205</v>
      </c>
      <c r="B14" s="960"/>
      <c r="C14" s="1165">
        <v>0</v>
      </c>
      <c r="D14" s="1166">
        <v>0</v>
      </c>
      <c r="E14" s="1172"/>
      <c r="F14" s="1165">
        <v>6428</v>
      </c>
      <c r="G14" s="1166">
        <v>16994098944</v>
      </c>
      <c r="H14" s="95"/>
      <c r="I14" s="877">
        <v>1301</v>
      </c>
      <c r="J14" s="428">
        <v>30310012881</v>
      </c>
      <c r="K14" s="1436"/>
      <c r="L14" s="1436"/>
      <c r="N14" s="17"/>
      <c r="O14" s="17"/>
      <c r="P14" s="17"/>
    </row>
    <row r="15" spans="1:16" s="14" customFormat="1" ht="14.25" customHeight="1">
      <c r="A15" s="403" t="s">
        <v>206</v>
      </c>
      <c r="B15" s="960"/>
      <c r="C15" s="1165">
        <v>0</v>
      </c>
      <c r="D15" s="1166">
        <v>0</v>
      </c>
      <c r="E15" s="1172"/>
      <c r="F15" s="1165">
        <v>700</v>
      </c>
      <c r="G15" s="1166">
        <v>39653824327</v>
      </c>
      <c r="H15" s="95"/>
      <c r="I15" s="877">
        <v>789</v>
      </c>
      <c r="J15" s="428">
        <v>199934162156</v>
      </c>
      <c r="K15" s="1436"/>
      <c r="L15" s="1436"/>
      <c r="O15" s="17"/>
      <c r="P15" s="17"/>
    </row>
    <row r="16" spans="1:16" s="14" customFormat="1" ht="14.25" customHeight="1">
      <c r="A16" s="403" t="s">
        <v>207</v>
      </c>
      <c r="B16" s="960"/>
      <c r="C16" s="1165">
        <v>0</v>
      </c>
      <c r="D16" s="1166">
        <v>0</v>
      </c>
      <c r="E16" s="1172"/>
      <c r="F16" s="1165">
        <v>3639</v>
      </c>
      <c r="G16" s="1166">
        <v>1703300610</v>
      </c>
      <c r="H16" s="95"/>
      <c r="I16" s="877">
        <v>645</v>
      </c>
      <c r="J16" s="428">
        <v>6075738041</v>
      </c>
      <c r="K16" s="1436"/>
      <c r="L16" s="1436"/>
      <c r="N16" s="17"/>
      <c r="O16" s="17"/>
      <c r="P16" s="17"/>
    </row>
    <row r="17" spans="1:16" s="14" customFormat="1" ht="14.25" customHeight="1">
      <c r="A17" s="403" t="s">
        <v>208</v>
      </c>
      <c r="B17" s="960"/>
      <c r="C17" s="1165">
        <v>0</v>
      </c>
      <c r="D17" s="1166">
        <v>0</v>
      </c>
      <c r="E17" s="1172"/>
      <c r="F17" s="1165">
        <v>411</v>
      </c>
      <c r="G17" s="1166">
        <v>4080238708</v>
      </c>
      <c r="H17" s="95"/>
      <c r="I17" s="877">
        <v>647</v>
      </c>
      <c r="J17" s="428">
        <v>43734755135</v>
      </c>
      <c r="K17" s="1436"/>
      <c r="L17" s="1436"/>
      <c r="O17" s="17"/>
      <c r="P17" s="17"/>
    </row>
    <row r="18" spans="1:16" s="14" customFormat="1" ht="14.25" customHeight="1">
      <c r="A18" s="403" t="s">
        <v>209</v>
      </c>
      <c r="B18" s="960"/>
      <c r="C18" s="1165">
        <v>6432</v>
      </c>
      <c r="D18" s="1166">
        <v>146652056</v>
      </c>
      <c r="E18" s="1172"/>
      <c r="F18" s="1165">
        <v>14691</v>
      </c>
      <c r="G18" s="1166">
        <v>29953328409</v>
      </c>
      <c r="H18" s="95"/>
      <c r="I18" s="877">
        <v>1211</v>
      </c>
      <c r="J18" s="428">
        <v>77260777570</v>
      </c>
      <c r="K18" s="1436"/>
      <c r="L18" s="1436"/>
      <c r="M18" s="17"/>
      <c r="N18" s="17"/>
      <c r="O18" s="17"/>
      <c r="P18" s="17"/>
    </row>
    <row r="19" spans="1:16" s="14" customFormat="1" ht="14.25" customHeight="1">
      <c r="A19" s="403" t="s">
        <v>210</v>
      </c>
      <c r="B19" s="960"/>
      <c r="C19" s="1165">
        <v>2778</v>
      </c>
      <c r="D19" s="1166">
        <v>19476066</v>
      </c>
      <c r="E19" s="1172"/>
      <c r="F19" s="1165">
        <v>20381</v>
      </c>
      <c r="G19" s="1166">
        <v>37106588025</v>
      </c>
      <c r="H19" s="95"/>
      <c r="I19" s="877">
        <v>3409</v>
      </c>
      <c r="J19" s="428">
        <v>149202123849</v>
      </c>
      <c r="K19" s="1436"/>
      <c r="L19" s="1436"/>
      <c r="M19" s="17"/>
      <c r="N19" s="17"/>
      <c r="O19" s="17"/>
      <c r="P19" s="17"/>
    </row>
    <row r="20" spans="1:16" s="14" customFormat="1" ht="14.25" customHeight="1">
      <c r="A20" s="403" t="s">
        <v>211</v>
      </c>
      <c r="B20" s="960"/>
      <c r="C20" s="1165">
        <v>349</v>
      </c>
      <c r="D20" s="1166">
        <v>1311627</v>
      </c>
      <c r="E20" s="1172"/>
      <c r="F20" s="1165">
        <v>5185</v>
      </c>
      <c r="G20" s="1166">
        <v>22269651472</v>
      </c>
      <c r="H20" s="95"/>
      <c r="I20" s="877">
        <v>991</v>
      </c>
      <c r="J20" s="428">
        <v>32452592626</v>
      </c>
      <c r="K20" s="1436"/>
      <c r="L20" s="1436"/>
      <c r="N20" s="17"/>
      <c r="O20" s="17"/>
      <c r="P20" s="17"/>
    </row>
    <row r="21" spans="1:16" s="14" customFormat="1" ht="14.25" customHeight="1">
      <c r="A21" s="403" t="s">
        <v>27</v>
      </c>
      <c r="B21" s="960"/>
      <c r="C21" s="1165">
        <v>37879</v>
      </c>
      <c r="D21" s="1166">
        <v>-117846624</v>
      </c>
      <c r="E21" s="1172"/>
      <c r="F21" s="1165">
        <v>72295</v>
      </c>
      <c r="G21" s="1166">
        <v>77556399646</v>
      </c>
      <c r="H21" s="95"/>
      <c r="I21" s="877">
        <v>5033</v>
      </c>
      <c r="J21" s="428">
        <v>282096284566</v>
      </c>
      <c r="K21" s="1436"/>
      <c r="L21" s="1436"/>
      <c r="M21" s="17"/>
      <c r="N21" s="17"/>
      <c r="O21" s="17"/>
      <c r="P21" s="17"/>
    </row>
    <row r="22" spans="1:16" s="14" customFormat="1" ht="14.25" customHeight="1">
      <c r="A22" s="403" t="s">
        <v>212</v>
      </c>
      <c r="B22" s="960"/>
      <c r="C22" s="1165">
        <v>0</v>
      </c>
      <c r="D22" s="1166">
        <v>0</v>
      </c>
      <c r="E22" s="1172"/>
      <c r="F22" s="1165">
        <v>1254</v>
      </c>
      <c r="G22" s="1166">
        <v>3410253091</v>
      </c>
      <c r="H22" s="95"/>
      <c r="I22" s="877">
        <v>242</v>
      </c>
      <c r="J22" s="428">
        <v>8605052777</v>
      </c>
      <c r="K22" s="1436"/>
      <c r="L22" s="1436"/>
      <c r="N22" s="17"/>
      <c r="O22" s="17"/>
      <c r="P22" s="17"/>
    </row>
    <row r="23" spans="1:16" s="14" customFormat="1" ht="14.25" customHeight="1">
      <c r="A23" s="403" t="s">
        <v>213</v>
      </c>
      <c r="B23" s="960"/>
      <c r="C23" s="1165">
        <v>35953</v>
      </c>
      <c r="D23" s="1166">
        <v>-117846624</v>
      </c>
      <c r="E23" s="1172"/>
      <c r="F23" s="1165">
        <v>67782</v>
      </c>
      <c r="G23" s="1166">
        <v>74146146556</v>
      </c>
      <c r="H23" s="95"/>
      <c r="I23" s="877">
        <v>4742</v>
      </c>
      <c r="J23" s="428">
        <v>273491231788</v>
      </c>
      <c r="K23" s="1436"/>
      <c r="L23" s="1436"/>
      <c r="M23" s="17"/>
      <c r="N23" s="17"/>
      <c r="O23" s="17"/>
      <c r="P23" s="17"/>
    </row>
    <row r="24" spans="1:16" s="14" customFormat="1" ht="14.25" customHeight="1">
      <c r="A24" s="403" t="s">
        <v>214</v>
      </c>
      <c r="B24" s="960"/>
      <c r="C24" s="1165">
        <v>0</v>
      </c>
      <c r="D24" s="1166">
        <v>0</v>
      </c>
      <c r="E24" s="1172"/>
      <c r="F24" s="1165">
        <v>948</v>
      </c>
      <c r="G24" s="1166">
        <v>124864047</v>
      </c>
      <c r="H24" s="95"/>
      <c r="I24" s="877">
        <v>127</v>
      </c>
      <c r="J24" s="428">
        <v>172104343</v>
      </c>
      <c r="K24" s="1436"/>
      <c r="L24" s="1436"/>
      <c r="O24" s="17"/>
      <c r="P24" s="17"/>
    </row>
    <row r="25" spans="1:16" s="14" customFormat="1" ht="14.25" customHeight="1">
      <c r="A25" s="403" t="s">
        <v>215</v>
      </c>
      <c r="B25" s="960"/>
      <c r="C25" s="1165">
        <v>35953</v>
      </c>
      <c r="D25" s="1166">
        <v>-117846624</v>
      </c>
      <c r="E25" s="1172"/>
      <c r="F25" s="1165">
        <v>67473</v>
      </c>
      <c r="G25" s="1166">
        <v>-627355809</v>
      </c>
      <c r="H25" s="95"/>
      <c r="I25" s="877">
        <v>4446</v>
      </c>
      <c r="J25" s="428">
        <v>5777351049</v>
      </c>
      <c r="K25" s="1436"/>
      <c r="L25" s="1436"/>
      <c r="M25" s="17"/>
      <c r="N25" s="17"/>
      <c r="O25" s="17"/>
      <c r="P25" s="17"/>
    </row>
    <row r="26" spans="1:16" s="14" customFormat="1" ht="14.25" customHeight="1">
      <c r="A26" s="403" t="s">
        <v>216</v>
      </c>
      <c r="B26" s="960"/>
      <c r="C26" s="1165">
        <v>0</v>
      </c>
      <c r="D26" s="1166">
        <v>0</v>
      </c>
      <c r="E26" s="1172"/>
      <c r="F26" s="1165">
        <v>20</v>
      </c>
      <c r="G26" s="1166">
        <v>-592676</v>
      </c>
      <c r="H26" s="95"/>
      <c r="I26" s="877">
        <v>7</v>
      </c>
      <c r="J26" s="428">
        <v>12628860</v>
      </c>
      <c r="K26" s="1436"/>
      <c r="L26" s="1436"/>
      <c r="O26" s="17"/>
      <c r="P26" s="17"/>
    </row>
    <row r="27" spans="1:16" s="14" customFormat="1" ht="14.25" customHeight="1">
      <c r="A27" s="403" t="s">
        <v>193</v>
      </c>
      <c r="B27" s="960"/>
      <c r="C27" s="1165">
        <v>37879</v>
      </c>
      <c r="D27" s="1166">
        <v>-117846624</v>
      </c>
      <c r="E27" s="1172"/>
      <c r="F27" s="1165">
        <v>72295</v>
      </c>
      <c r="G27" s="1166">
        <v>-501899069</v>
      </c>
      <c r="H27" s="95"/>
      <c r="I27" s="877">
        <v>5033</v>
      </c>
      <c r="J27" s="428">
        <v>5936826523</v>
      </c>
      <c r="K27" s="1436"/>
      <c r="L27" s="1436"/>
      <c r="M27" s="17"/>
      <c r="N27" s="17"/>
      <c r="O27" s="17"/>
      <c r="P27" s="17"/>
    </row>
    <row r="28" spans="1:16" s="14" customFormat="1" ht="14.25" customHeight="1">
      <c r="A28" s="403" t="s">
        <v>217</v>
      </c>
      <c r="B28" s="960"/>
      <c r="C28" s="1165">
        <v>23019</v>
      </c>
      <c r="D28" s="1166">
        <v>28762793</v>
      </c>
      <c r="E28" s="1172"/>
      <c r="F28" s="1165">
        <v>43442</v>
      </c>
      <c r="G28" s="1166">
        <v>610111918</v>
      </c>
      <c r="H28" s="95"/>
      <c r="I28" s="877">
        <v>2573</v>
      </c>
      <c r="J28" s="428">
        <v>1316458306</v>
      </c>
      <c r="K28" s="1436"/>
      <c r="L28" s="1436"/>
      <c r="M28" s="17"/>
      <c r="N28" s="17"/>
      <c r="O28" s="17"/>
      <c r="P28" s="17"/>
    </row>
    <row r="29" spans="1:16" s="14" customFormat="1" ht="14.25" customHeight="1">
      <c r="A29" s="403" t="s">
        <v>218</v>
      </c>
      <c r="B29" s="960"/>
      <c r="C29" s="1165">
        <v>36782</v>
      </c>
      <c r="D29" s="1166">
        <v>39240768</v>
      </c>
      <c r="E29" s="1172"/>
      <c r="F29" s="1165">
        <v>71773</v>
      </c>
      <c r="G29" s="1166">
        <v>710375007</v>
      </c>
      <c r="H29" s="95"/>
      <c r="I29" s="877">
        <v>5033</v>
      </c>
      <c r="J29" s="428">
        <v>1442404443</v>
      </c>
      <c r="K29" s="1436"/>
      <c r="L29" s="1436"/>
      <c r="M29" s="17"/>
      <c r="N29" s="17"/>
      <c r="O29" s="17"/>
      <c r="P29" s="17"/>
    </row>
    <row r="30" spans="1:16" s="14" customFormat="1" ht="14.25" customHeight="1">
      <c r="A30" s="403" t="s">
        <v>219</v>
      </c>
      <c r="B30" s="960"/>
      <c r="C30" s="1165">
        <v>0</v>
      </c>
      <c r="D30" s="1166">
        <v>0</v>
      </c>
      <c r="E30" s="1172"/>
      <c r="F30" s="1165">
        <v>765</v>
      </c>
      <c r="G30" s="1166">
        <v>14597358770</v>
      </c>
      <c r="H30" s="95"/>
      <c r="I30" s="877">
        <v>314</v>
      </c>
      <c r="J30" s="428">
        <v>10408963605</v>
      </c>
      <c r="K30" s="1436"/>
      <c r="L30" s="1436"/>
      <c r="O30" s="17"/>
      <c r="P30" s="17"/>
    </row>
    <row r="31" spans="1:16" s="14" customFormat="1" ht="14.25" customHeight="1">
      <c r="A31" s="403" t="s">
        <v>220</v>
      </c>
      <c r="B31" s="960"/>
      <c r="C31" s="1165">
        <v>0</v>
      </c>
      <c r="D31" s="1166">
        <v>0</v>
      </c>
      <c r="E31" s="1172"/>
      <c r="F31" s="1165">
        <v>749</v>
      </c>
      <c r="G31" s="1166">
        <v>13137623</v>
      </c>
      <c r="H31" s="95"/>
      <c r="I31" s="877">
        <v>307</v>
      </c>
      <c r="J31" s="428">
        <v>9368067</v>
      </c>
      <c r="K31" s="1436"/>
      <c r="L31" s="1436"/>
      <c r="O31" s="17"/>
      <c r="P31" s="17"/>
    </row>
    <row r="32" spans="1:16" s="14" customFormat="1" ht="14.25" customHeight="1">
      <c r="A32" s="392" t="s">
        <v>618</v>
      </c>
      <c r="B32" s="1127"/>
      <c r="C32" s="1165">
        <v>0</v>
      </c>
      <c r="D32" s="1166">
        <v>0</v>
      </c>
      <c r="E32" s="1172"/>
      <c r="F32" s="1165">
        <v>1819</v>
      </c>
      <c r="G32" s="1166">
        <v>33530419</v>
      </c>
      <c r="H32" s="95"/>
      <c r="I32" s="877">
        <v>410</v>
      </c>
      <c r="J32" s="428">
        <v>123630424</v>
      </c>
      <c r="K32" s="1436"/>
      <c r="L32" s="1436"/>
      <c r="N32" s="17"/>
      <c r="O32" s="17"/>
      <c r="P32" s="17"/>
    </row>
    <row r="33" spans="1:238" s="14" customFormat="1" ht="14.25" customHeight="1">
      <c r="A33" s="1451" t="s">
        <v>221</v>
      </c>
      <c r="B33" s="1173"/>
      <c r="C33" s="1165">
        <v>37879</v>
      </c>
      <c r="D33" s="1166">
        <v>39135272</v>
      </c>
      <c r="E33" s="1172"/>
      <c r="F33" s="1165">
        <v>72295</v>
      </c>
      <c r="G33" s="1166">
        <v>690643853</v>
      </c>
      <c r="H33" s="95"/>
      <c r="I33" s="877">
        <v>5033</v>
      </c>
      <c r="J33" s="428">
        <v>1328191098</v>
      </c>
      <c r="K33" s="1436"/>
      <c r="L33" s="1436"/>
      <c r="M33" s="17"/>
      <c r="N33" s="17"/>
      <c r="O33" s="17"/>
      <c r="P33" s="17"/>
    </row>
    <row r="34" spans="1:238" s="14" customFormat="1" ht="14.25" customHeight="1">
      <c r="A34" s="401" t="s">
        <v>222</v>
      </c>
      <c r="B34" s="1127"/>
      <c r="C34" s="1174">
        <v>0</v>
      </c>
      <c r="D34" s="1174">
        <v>0</v>
      </c>
      <c r="E34" s="1172"/>
      <c r="F34" s="1165">
        <v>0</v>
      </c>
      <c r="G34" s="1174">
        <v>0</v>
      </c>
      <c r="H34" s="95"/>
      <c r="I34" s="1069">
        <v>6385</v>
      </c>
      <c r="J34" s="1069">
        <v>18593362</v>
      </c>
      <c r="K34" s="1436"/>
      <c r="L34" s="1436"/>
      <c r="O34" s="17"/>
      <c r="P34" s="17"/>
    </row>
    <row r="35" spans="1:238" s="14" customFormat="1" ht="14.25" customHeight="1" thickBot="1">
      <c r="A35" s="104" t="s">
        <v>24</v>
      </c>
      <c r="B35" s="1175"/>
      <c r="C35" s="1062">
        <v>37879</v>
      </c>
      <c r="D35" s="1176">
        <v>39135272</v>
      </c>
      <c r="E35" s="1177"/>
      <c r="F35" s="1062">
        <v>72295</v>
      </c>
      <c r="G35" s="1176">
        <v>690643853</v>
      </c>
      <c r="H35" s="429"/>
      <c r="I35" s="102">
        <v>5033</v>
      </c>
      <c r="J35" s="228">
        <v>1346784460</v>
      </c>
      <c r="K35" s="1436"/>
      <c r="L35" s="1436"/>
      <c r="M35" s="21"/>
      <c r="N35" s="17"/>
      <c r="O35" s="17"/>
      <c r="P35" s="17"/>
    </row>
    <row r="36" spans="1:238" s="14" customFormat="1" ht="12" customHeight="1">
      <c r="A36" s="85" t="s">
        <v>256</v>
      </c>
      <c r="B36" s="85"/>
      <c r="C36" s="1055"/>
      <c r="D36" s="85"/>
      <c r="E36" s="85"/>
      <c r="F36" s="97"/>
      <c r="G36" s="85"/>
      <c r="H36" s="85"/>
      <c r="I36" s="85"/>
      <c r="J36" s="85"/>
      <c r="L36" s="971"/>
      <c r="M36" s="17"/>
      <c r="N36" s="17"/>
      <c r="O36" s="17"/>
      <c r="P36" s="17"/>
    </row>
    <row r="37" spans="1:238" s="14" customFormat="1">
      <c r="A37" s="85" t="s">
        <v>459</v>
      </c>
      <c r="B37" s="25"/>
      <c r="C37" s="1056"/>
      <c r="D37" s="25"/>
      <c r="E37" s="25"/>
      <c r="F37" s="28"/>
      <c r="G37" s="25"/>
      <c r="H37" s="25"/>
      <c r="I37" s="25"/>
      <c r="J37" s="1450"/>
      <c r="L37" s="495"/>
      <c r="M37" s="17"/>
      <c r="N37" s="17"/>
      <c r="O37" s="17"/>
      <c r="P37" s="17"/>
    </row>
    <row r="38" spans="1:238" s="1429" customFormat="1" ht="14.25" customHeight="1">
      <c r="A38" s="1454" t="s">
        <v>617</v>
      </c>
      <c r="B38" s="27"/>
      <c r="C38" s="20"/>
      <c r="D38" s="20"/>
      <c r="E38" s="27"/>
      <c r="F38" s="27"/>
      <c r="G38" s="27"/>
      <c r="H38" s="27"/>
      <c r="I38" s="27"/>
      <c r="J38" s="27"/>
      <c r="K38" s="27"/>
      <c r="L38" s="27"/>
      <c r="M38" s="27"/>
      <c r="V38" s="14"/>
      <c r="W38" s="17"/>
      <c r="X38" s="14"/>
      <c r="Y38" s="14"/>
      <c r="Z38" s="17"/>
      <c r="AA38" s="14"/>
      <c r="AB38" s="14"/>
      <c r="AC38" s="14"/>
      <c r="AD38" s="17"/>
      <c r="AE38" s="14"/>
      <c r="AF38" s="14"/>
      <c r="AG38" s="17"/>
      <c r="AH38" s="14"/>
      <c r="AI38" s="14"/>
      <c r="AJ38" s="17"/>
      <c r="AK38" s="14"/>
      <c r="AL38" s="20"/>
      <c r="AM38" s="27"/>
      <c r="AN38" s="27"/>
      <c r="AO38" s="20"/>
      <c r="AP38" s="27"/>
      <c r="AQ38" s="27"/>
      <c r="AR38" s="17"/>
      <c r="AS38" s="17"/>
      <c r="AT38" s="14"/>
      <c r="AU38" s="20"/>
      <c r="AV38" s="1430"/>
      <c r="AW38" s="1430"/>
      <c r="AX38" s="1430"/>
      <c r="AY38" s="27"/>
      <c r="AZ38" s="20"/>
      <c r="BA38" s="20"/>
      <c r="BJ38" s="999"/>
      <c r="BK38" s="245"/>
      <c r="BL38" s="871"/>
      <c r="BM38" s="871"/>
      <c r="BN38" s="245"/>
      <c r="BO38" s="245"/>
      <c r="BP38" s="245"/>
      <c r="BQ38" s="245"/>
      <c r="BR38" s="245"/>
      <c r="BS38" s="245"/>
      <c r="BT38" s="245"/>
      <c r="BU38" s="245"/>
      <c r="BV38" s="245"/>
      <c r="BW38" s="245"/>
      <c r="BX38" s="245"/>
      <c r="BY38" s="245"/>
      <c r="BZ38" s="245"/>
      <c r="CA38" s="245"/>
      <c r="CB38" s="245"/>
      <c r="CC38" s="245"/>
      <c r="CD38" s="245"/>
      <c r="CE38" s="245"/>
      <c r="CF38" s="245"/>
      <c r="CG38" s="871"/>
      <c r="CH38" s="245"/>
      <c r="CI38" s="871"/>
      <c r="CJ38" s="871"/>
      <c r="CK38" s="871"/>
      <c r="CL38" s="871"/>
      <c r="CM38" s="871"/>
      <c r="CN38" s="871"/>
      <c r="CO38" s="871"/>
      <c r="CP38" s="871"/>
      <c r="CQ38" s="871"/>
      <c r="CR38" s="871"/>
      <c r="CS38" s="871"/>
      <c r="CT38" s="871"/>
      <c r="CU38" s="871"/>
      <c r="CV38" s="871"/>
      <c r="CW38" s="871"/>
      <c r="CX38" s="871"/>
      <c r="CY38" s="871"/>
      <c r="CZ38" s="871"/>
      <c r="DA38" s="871"/>
      <c r="DB38" s="871"/>
      <c r="DC38" s="871"/>
      <c r="DD38" s="871"/>
      <c r="DE38" s="871"/>
      <c r="DF38" s="871"/>
      <c r="DG38" s="871"/>
      <c r="DH38" s="871"/>
      <c r="DI38" s="871"/>
      <c r="DJ38" s="871"/>
      <c r="DK38" s="871"/>
      <c r="DL38" s="871"/>
      <c r="DM38" s="871"/>
      <c r="DN38" s="871"/>
      <c r="DO38" s="871"/>
      <c r="DP38" s="871"/>
      <c r="DQ38" s="871"/>
      <c r="DR38" s="871"/>
      <c r="DS38" s="871"/>
      <c r="DT38" s="871"/>
      <c r="DU38" s="871"/>
      <c r="DV38" s="871"/>
      <c r="DW38" s="871"/>
      <c r="DX38" s="871"/>
      <c r="DY38" s="871"/>
      <c r="DZ38" s="871"/>
      <c r="EA38" s="871"/>
      <c r="EB38" s="871"/>
      <c r="EC38" s="871"/>
      <c r="ED38" s="871"/>
      <c r="EE38" s="871"/>
      <c r="EF38" s="871"/>
      <c r="EG38" s="871"/>
      <c r="EH38" s="871"/>
      <c r="EI38" s="871"/>
      <c r="EJ38" s="871"/>
      <c r="EK38" s="871"/>
      <c r="EL38" s="871"/>
      <c r="EM38" s="871"/>
      <c r="EN38" s="871"/>
      <c r="EO38" s="871"/>
      <c r="EP38" s="871"/>
      <c r="EQ38" s="871"/>
      <c r="ER38" s="871"/>
      <c r="ES38" s="871"/>
      <c r="ET38" s="871"/>
      <c r="EU38" s="871"/>
      <c r="EV38" s="871"/>
      <c r="EW38" s="871"/>
      <c r="EX38" s="871"/>
      <c r="EY38" s="871"/>
      <c r="EZ38" s="871"/>
      <c r="FA38" s="871"/>
      <c r="FB38" s="871"/>
      <c r="FC38" s="871"/>
      <c r="FD38" s="871"/>
      <c r="FE38" s="871"/>
      <c r="FF38" s="871"/>
      <c r="FG38" s="871"/>
      <c r="FH38" s="871"/>
      <c r="FI38" s="871"/>
      <c r="FJ38" s="871"/>
      <c r="FK38" s="871"/>
      <c r="FL38" s="871"/>
      <c r="FM38" s="871"/>
      <c r="FN38" s="871"/>
      <c r="FO38" s="871"/>
      <c r="FP38" s="871"/>
      <c r="FQ38" s="871"/>
      <c r="FR38" s="871"/>
      <c r="FS38" s="871"/>
      <c r="FT38" s="871"/>
      <c r="FU38" s="871"/>
      <c r="FV38" s="871"/>
      <c r="FW38" s="871"/>
      <c r="FX38" s="871"/>
      <c r="FY38" s="871"/>
      <c r="FZ38" s="871"/>
      <c r="GA38" s="871"/>
      <c r="GB38" s="871"/>
      <c r="GC38" s="871"/>
      <c r="GD38" s="871"/>
      <c r="GE38" s="871"/>
      <c r="GF38" s="871"/>
      <c r="GG38" s="871"/>
      <c r="GH38" s="871"/>
      <c r="GI38" s="871"/>
      <c r="GJ38" s="871"/>
      <c r="GK38" s="871"/>
      <c r="GL38" s="871"/>
      <c r="GM38" s="871"/>
      <c r="GN38" s="871"/>
      <c r="GO38" s="871"/>
      <c r="GP38" s="871"/>
      <c r="GQ38" s="871"/>
      <c r="GR38" s="871"/>
      <c r="GS38" s="871"/>
      <c r="GT38" s="871"/>
      <c r="GU38" s="871"/>
      <c r="GV38" s="871"/>
      <c r="GW38" s="871"/>
      <c r="GX38" s="871"/>
      <c r="GY38" s="871"/>
      <c r="GZ38" s="871"/>
      <c r="HA38" s="871"/>
      <c r="HB38" s="871"/>
      <c r="HC38" s="871"/>
      <c r="HD38" s="871"/>
      <c r="HE38" s="871"/>
      <c r="HF38" s="871"/>
      <c r="HG38" s="871"/>
      <c r="HH38" s="871"/>
      <c r="HI38" s="871"/>
      <c r="HJ38" s="871"/>
      <c r="HK38" s="871"/>
      <c r="HL38" s="871"/>
      <c r="HM38" s="871"/>
      <c r="HN38" s="871"/>
      <c r="HO38" s="871"/>
      <c r="HP38" s="871"/>
      <c r="HQ38" s="871"/>
      <c r="HR38" s="871"/>
      <c r="HS38" s="871"/>
      <c r="HT38" s="871"/>
      <c r="HU38" s="871"/>
      <c r="HV38" s="871"/>
      <c r="HW38" s="871"/>
      <c r="HX38" s="871"/>
      <c r="HY38" s="871"/>
      <c r="HZ38" s="871"/>
      <c r="IA38" s="871"/>
      <c r="IB38" s="871"/>
      <c r="IC38" s="871"/>
      <c r="ID38" s="871"/>
    </row>
    <row r="39" spans="1:238">
      <c r="B39" s="10"/>
      <c r="C39" s="224"/>
      <c r="D39" s="10"/>
      <c r="E39" s="10"/>
      <c r="F39" s="10"/>
      <c r="M39" s="868"/>
      <c r="N39" s="868"/>
      <c r="O39" s="868"/>
      <c r="P39" s="868"/>
    </row>
    <row r="40" spans="1:238">
      <c r="G40" s="875"/>
      <c r="M40" s="868"/>
      <c r="N40" s="868"/>
      <c r="O40" s="868"/>
      <c r="P40" s="868"/>
    </row>
    <row r="41" spans="1:238">
      <c r="M41" s="868"/>
      <c r="N41" s="868"/>
      <c r="O41" s="868"/>
      <c r="P41" s="868"/>
    </row>
    <row r="42" spans="1:238">
      <c r="M42" s="868"/>
      <c r="N42" s="868"/>
      <c r="O42" s="868"/>
      <c r="P42" s="868"/>
    </row>
    <row r="43" spans="1:238">
      <c r="L43" s="245"/>
      <c r="M43" s="868"/>
      <c r="N43" s="868"/>
      <c r="O43" s="868"/>
      <c r="P43" s="868"/>
    </row>
    <row r="44" spans="1:238">
      <c r="L44" s="245"/>
      <c r="M44" s="868"/>
      <c r="N44" s="868"/>
      <c r="O44" s="868"/>
      <c r="P44" s="868"/>
    </row>
    <row r="45" spans="1:238">
      <c r="M45" s="868"/>
      <c r="N45" s="868"/>
      <c r="O45" s="868"/>
      <c r="P45" s="868"/>
    </row>
    <row r="46" spans="1:238">
      <c r="M46" s="868"/>
      <c r="N46" s="868"/>
      <c r="O46" s="868"/>
      <c r="P46" s="868"/>
    </row>
    <row r="47" spans="1:238">
      <c r="M47" s="868"/>
      <c r="N47" s="868"/>
      <c r="O47" s="868"/>
      <c r="P47" s="868"/>
    </row>
    <row r="48" spans="1:238">
      <c r="M48" s="868"/>
      <c r="N48" s="868"/>
      <c r="O48" s="868"/>
      <c r="P48" s="868"/>
    </row>
    <row r="49" spans="12:16">
      <c r="L49" s="245"/>
      <c r="M49" s="868"/>
      <c r="N49" s="868"/>
      <c r="O49" s="868"/>
      <c r="P49" s="868"/>
    </row>
    <row r="50" spans="12:16">
      <c r="L50" s="245"/>
      <c r="M50" s="868"/>
      <c r="N50" s="868"/>
      <c r="O50" s="868"/>
      <c r="P50" s="868"/>
    </row>
    <row r="51" spans="12:16">
      <c r="L51" s="245"/>
      <c r="M51" s="868"/>
      <c r="N51" s="868"/>
      <c r="O51" s="868"/>
      <c r="P51" s="868"/>
    </row>
    <row r="52" spans="12:16">
      <c r="L52" s="245"/>
      <c r="M52" s="868"/>
      <c r="N52" s="868"/>
      <c r="O52" s="868"/>
      <c r="P52" s="868"/>
    </row>
    <row r="53" spans="12:16">
      <c r="M53" s="868"/>
      <c r="N53" s="868"/>
      <c r="O53" s="868"/>
      <c r="P53" s="868"/>
    </row>
    <row r="54" spans="12:16">
      <c r="L54" s="245"/>
      <c r="M54" s="868"/>
      <c r="N54" s="868"/>
      <c r="O54" s="868"/>
      <c r="P54" s="868"/>
    </row>
    <row r="55" spans="12:16">
      <c r="M55" s="868"/>
      <c r="N55" s="868"/>
      <c r="O55" s="868"/>
      <c r="P55" s="868"/>
    </row>
    <row r="56" spans="12:16">
      <c r="L56" s="245"/>
      <c r="M56" s="868"/>
      <c r="N56" s="868"/>
      <c r="O56" s="868"/>
      <c r="P56" s="868"/>
    </row>
    <row r="57" spans="12:16">
      <c r="M57" s="866"/>
      <c r="N57" s="868"/>
      <c r="O57" s="868"/>
      <c r="P57" s="868"/>
    </row>
    <row r="58" spans="12:16">
      <c r="L58" s="245"/>
      <c r="M58" s="868"/>
      <c r="N58" s="868"/>
      <c r="O58" s="868"/>
      <c r="P58" s="868"/>
    </row>
    <row r="59" spans="12:16">
      <c r="L59" s="245"/>
      <c r="M59" s="868"/>
      <c r="N59" s="868"/>
      <c r="O59" s="868"/>
      <c r="P59" s="868"/>
    </row>
    <row r="60" spans="12:16">
      <c r="L60" s="245"/>
      <c r="M60" s="868"/>
      <c r="N60" s="868"/>
      <c r="O60" s="868"/>
      <c r="P60" s="868"/>
    </row>
    <row r="61" spans="12:16">
      <c r="M61" s="868"/>
      <c r="N61" s="868"/>
      <c r="O61" s="868"/>
      <c r="P61" s="868"/>
    </row>
    <row r="62" spans="12:16">
      <c r="M62" s="868"/>
      <c r="N62" s="868"/>
      <c r="O62" s="868"/>
      <c r="P62" s="868"/>
    </row>
    <row r="63" spans="12:16">
      <c r="M63" s="868"/>
      <c r="N63" s="868"/>
      <c r="O63" s="868"/>
      <c r="P63" s="868"/>
    </row>
    <row r="64" spans="12:16">
      <c r="L64" s="245"/>
      <c r="M64" s="868"/>
      <c r="N64" s="868"/>
      <c r="O64" s="868"/>
      <c r="P64" s="868"/>
    </row>
    <row r="65" spans="12:16">
      <c r="M65" s="866"/>
      <c r="N65" s="868"/>
      <c r="O65" s="868"/>
      <c r="P65" s="868"/>
    </row>
    <row r="66" spans="12:16">
      <c r="L66" s="245"/>
      <c r="M66" s="868"/>
      <c r="N66" s="868"/>
      <c r="O66" s="868"/>
      <c r="P66" s="868"/>
    </row>
  </sheetData>
  <mergeCells count="4">
    <mergeCell ref="C3:D3"/>
    <mergeCell ref="F3:G3"/>
    <mergeCell ref="I3:J3"/>
    <mergeCell ref="A1:J1"/>
  </mergeCells>
  <phoneticPr fontId="17" type="noConversion"/>
  <pageMargins left="0.75" right="0.65" top="0.7" bottom="1.1000000000000001" header="0.5" footer="0.5"/>
  <pageSetup paperSize="256"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dimension ref="A1:IQ102"/>
  <sheetViews>
    <sheetView showGridLines="0" defaultGridColor="0" colorId="22" zoomScaleNormal="100" workbookViewId="0">
      <selection activeCell="A36" sqref="A36"/>
    </sheetView>
  </sheetViews>
  <sheetFormatPr defaultColWidth="7.77734375" defaultRowHeight="15"/>
  <cols>
    <col min="1" max="1" width="29.77734375" customWidth="1"/>
    <col min="2" max="2" width="5.77734375" customWidth="1"/>
    <col min="3" max="3" width="11.109375" customWidth="1"/>
    <col min="4" max="4" width="1.77734375" customWidth="1"/>
    <col min="5" max="5" width="5.77734375" customWidth="1"/>
    <col min="6" max="6" width="10.5546875" customWidth="1"/>
    <col min="7" max="7" width="1.77734375" customWidth="1"/>
    <col min="8" max="8" width="5.77734375" customWidth="1"/>
    <col min="9" max="9" width="9.77734375" customWidth="1"/>
    <col min="10" max="10" width="1.5546875" customWidth="1"/>
    <col min="11" max="11" width="5.77734375" customWidth="1"/>
    <col min="12" max="12" width="10.88671875" customWidth="1"/>
    <col min="13" max="13" width="2.44140625" customWidth="1"/>
    <col min="14" max="14" width="5.77734375" customWidth="1"/>
    <col min="15" max="15" width="9.77734375" customWidth="1"/>
    <col min="16" max="16" width="1.77734375" customWidth="1"/>
    <col min="17" max="17" width="5.77734375" customWidth="1"/>
    <col min="18" max="18" width="10.21875" customWidth="1"/>
    <col min="19" max="19" width="1.5546875" customWidth="1"/>
    <col min="20" max="20" width="5.77734375" customWidth="1"/>
    <col min="21" max="21" width="11.44140625" customWidth="1"/>
    <col min="22" max="22" width="2.21875" customWidth="1"/>
    <col min="23" max="23" width="5.77734375" customWidth="1"/>
    <col min="24" max="24" width="11.44140625" customWidth="1"/>
    <col min="25" max="25" width="1.77734375" customWidth="1"/>
    <col min="26" max="26" width="5.77734375" customWidth="1"/>
    <col min="27" max="27" width="9.77734375" customWidth="1"/>
    <col min="28" max="28" width="1.44140625" customWidth="1"/>
    <col min="29" max="29" width="5.77734375" customWidth="1"/>
    <col min="30" max="30" width="10.109375" customWidth="1"/>
    <col min="31" max="31" width="2.21875" customWidth="1"/>
    <col min="32" max="32" width="5.77734375" customWidth="1"/>
    <col min="33" max="33" width="10.6640625" customWidth="1"/>
    <col min="34" max="34" width="1.77734375" customWidth="1"/>
    <col min="35" max="35" width="5.77734375" customWidth="1"/>
    <col min="36" max="36" width="10.21875" customWidth="1"/>
    <col min="37" max="37" width="7.77734375" style="33"/>
    <col min="38" max="38" width="15.5546875" style="33" customWidth="1"/>
    <col min="39" max="39" width="7.77734375" style="33"/>
    <col min="40" max="40" width="13.33203125" style="33" customWidth="1"/>
    <col min="41" max="78" width="7.77734375" style="33"/>
  </cols>
  <sheetData>
    <row r="1" spans="1:251" s="647" customFormat="1" ht="15" customHeight="1">
      <c r="A1" s="1499" t="s">
        <v>575</v>
      </c>
      <c r="B1" s="1499"/>
      <c r="C1" s="1499"/>
      <c r="D1" s="1499"/>
      <c r="E1" s="1499"/>
      <c r="F1" s="1499"/>
      <c r="G1" s="1499"/>
      <c r="H1" s="1499"/>
      <c r="I1" s="1499"/>
      <c r="J1" s="643"/>
      <c r="K1" s="1508"/>
      <c r="L1" s="1508"/>
      <c r="M1" s="1508"/>
      <c r="N1" s="1508"/>
      <c r="O1" s="1508"/>
      <c r="P1" s="1508"/>
      <c r="Q1" s="1508"/>
      <c r="R1" s="1508"/>
      <c r="S1" s="636"/>
      <c r="T1" s="1508"/>
      <c r="U1" s="1508"/>
      <c r="V1" s="1508"/>
      <c r="W1" s="1508"/>
      <c r="X1" s="1508"/>
      <c r="Y1" s="1508"/>
      <c r="Z1" s="1508"/>
      <c r="AA1" s="1508"/>
      <c r="AB1" s="636"/>
      <c r="AC1" s="1508"/>
      <c r="AD1" s="1508"/>
      <c r="AE1" s="1508"/>
      <c r="AF1" s="1508"/>
      <c r="AG1" s="1508"/>
      <c r="AH1" s="1508"/>
      <c r="AI1" s="1508"/>
      <c r="AJ1" s="1508"/>
      <c r="AK1" s="620"/>
      <c r="AL1" s="620"/>
      <c r="AM1" s="620"/>
      <c r="AN1" s="620"/>
      <c r="AO1" s="620"/>
      <c r="AP1" s="620"/>
      <c r="AQ1" s="620"/>
      <c r="AR1" s="620"/>
      <c r="AS1" s="620"/>
      <c r="AT1" s="620"/>
      <c r="AU1" s="620"/>
      <c r="AV1" s="620"/>
      <c r="AW1" s="620"/>
      <c r="AX1" s="620"/>
      <c r="AY1" s="620"/>
      <c r="AZ1" s="620"/>
      <c r="BA1" s="620"/>
      <c r="BB1" s="620"/>
      <c r="BC1" s="620"/>
      <c r="BD1" s="620"/>
      <c r="BE1" s="620"/>
      <c r="BF1" s="620"/>
      <c r="BG1" s="620"/>
      <c r="BH1" s="620"/>
      <c r="BI1" s="620"/>
      <c r="BJ1" s="620"/>
      <c r="BK1" s="620"/>
      <c r="BL1" s="620"/>
      <c r="BM1" s="620"/>
      <c r="BN1" s="620"/>
      <c r="BO1" s="620"/>
      <c r="BP1" s="620"/>
      <c r="BQ1" s="620"/>
      <c r="BR1" s="620"/>
      <c r="BS1" s="620"/>
      <c r="BT1" s="620"/>
      <c r="BU1" s="620"/>
      <c r="BV1" s="620"/>
      <c r="BW1" s="620"/>
      <c r="BX1" s="620"/>
      <c r="BY1" s="620"/>
      <c r="BZ1" s="620"/>
    </row>
    <row r="2" spans="1:251" ht="14.25" customHeight="1">
      <c r="A2" s="431"/>
      <c r="B2" s="1523" t="s">
        <v>58</v>
      </c>
      <c r="C2" s="1523"/>
      <c r="D2" s="171"/>
      <c r="E2" s="1522" t="s">
        <v>59</v>
      </c>
      <c r="F2" s="1522"/>
      <c r="G2" s="171"/>
      <c r="H2" s="1522" t="s">
        <v>60</v>
      </c>
      <c r="I2" s="1522"/>
      <c r="J2" s="145"/>
      <c r="K2" s="1522" t="s">
        <v>61</v>
      </c>
      <c r="L2" s="1522"/>
      <c r="M2" s="171"/>
      <c r="N2" s="1522" t="s">
        <v>62</v>
      </c>
      <c r="O2" s="1522"/>
      <c r="P2" s="171"/>
      <c r="Q2" s="1498" t="s">
        <v>63</v>
      </c>
      <c r="R2" s="1498"/>
      <c r="S2" s="145"/>
      <c r="T2" s="1522" t="s">
        <v>64</v>
      </c>
      <c r="U2" s="1522"/>
      <c r="V2" s="171"/>
      <c r="W2" s="1522" t="s">
        <v>65</v>
      </c>
      <c r="X2" s="1522"/>
      <c r="Y2" s="171"/>
      <c r="Z2" s="1498" t="s">
        <v>66</v>
      </c>
      <c r="AA2" s="1498"/>
      <c r="AB2" s="145"/>
      <c r="AC2" s="1498" t="s">
        <v>67</v>
      </c>
      <c r="AD2" s="1498"/>
      <c r="AE2" s="171"/>
      <c r="AF2" s="1498" t="s">
        <v>68</v>
      </c>
      <c r="AG2" s="1498"/>
      <c r="AH2" s="171"/>
      <c r="AI2" s="1498" t="s">
        <v>69</v>
      </c>
      <c r="AJ2" s="1498"/>
      <c r="AK2" s="1498" t="s">
        <v>12</v>
      </c>
      <c r="AL2" s="1498"/>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row>
    <row r="3" spans="1:251" ht="14.25" customHeight="1">
      <c r="A3" s="234" t="s">
        <v>195</v>
      </c>
      <c r="B3" s="432" t="s">
        <v>75</v>
      </c>
      <c r="C3" s="432" t="s">
        <v>76</v>
      </c>
      <c r="D3" s="221"/>
      <c r="E3" s="432" t="s">
        <v>75</v>
      </c>
      <c r="F3" s="432" t="s">
        <v>76</v>
      </c>
      <c r="G3" s="221"/>
      <c r="H3" s="432" t="s">
        <v>75</v>
      </c>
      <c r="I3" s="432" t="s">
        <v>76</v>
      </c>
      <c r="J3" s="80"/>
      <c r="K3" s="432" t="s">
        <v>75</v>
      </c>
      <c r="L3" s="432" t="s">
        <v>76</v>
      </c>
      <c r="M3" s="221"/>
      <c r="N3" s="432" t="s">
        <v>75</v>
      </c>
      <c r="O3" s="432" t="s">
        <v>76</v>
      </c>
      <c r="P3" s="221"/>
      <c r="Q3" s="432" t="s">
        <v>75</v>
      </c>
      <c r="R3" s="432" t="s">
        <v>76</v>
      </c>
      <c r="S3" s="80"/>
      <c r="T3" s="432" t="s">
        <v>75</v>
      </c>
      <c r="U3" s="432" t="s">
        <v>76</v>
      </c>
      <c r="V3" s="171"/>
      <c r="W3" s="432" t="s">
        <v>75</v>
      </c>
      <c r="X3" s="432" t="s">
        <v>76</v>
      </c>
      <c r="Y3" s="221"/>
      <c r="Z3" s="432" t="s">
        <v>75</v>
      </c>
      <c r="AA3" s="432" t="s">
        <v>76</v>
      </c>
      <c r="AB3" s="80"/>
      <c r="AC3" s="432" t="s">
        <v>75</v>
      </c>
      <c r="AD3" s="432" t="s">
        <v>76</v>
      </c>
      <c r="AE3" s="221"/>
      <c r="AF3" s="432" t="s">
        <v>75</v>
      </c>
      <c r="AG3" s="432" t="s">
        <v>76</v>
      </c>
      <c r="AH3" s="221"/>
      <c r="AI3" s="432" t="s">
        <v>75</v>
      </c>
      <c r="AJ3" s="432" t="s">
        <v>76</v>
      </c>
      <c r="AK3" s="432" t="s">
        <v>75</v>
      </c>
      <c r="AL3" s="432" t="s">
        <v>76</v>
      </c>
      <c r="AM3" s="13"/>
      <c r="AN3" s="869"/>
      <c r="AO3" s="869"/>
      <c r="AP3" s="869"/>
      <c r="AQ3" s="869"/>
      <c r="AR3" s="869"/>
      <c r="AS3" s="869"/>
      <c r="AT3" s="869"/>
      <c r="AU3" s="869"/>
      <c r="AV3" s="869"/>
      <c r="AW3" s="869"/>
      <c r="AX3" s="869"/>
      <c r="AY3" s="869"/>
      <c r="AZ3" s="869"/>
      <c r="BA3" s="869"/>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row>
    <row r="4" spans="1:251" ht="14.25" customHeight="1">
      <c r="A4" s="401" t="s">
        <v>196</v>
      </c>
      <c r="B4" s="435">
        <v>67708</v>
      </c>
      <c r="C4" s="494">
        <v>439608581621</v>
      </c>
      <c r="D4" s="95"/>
      <c r="E4" s="435">
        <v>2718</v>
      </c>
      <c r="F4" s="494">
        <v>47744880554</v>
      </c>
      <c r="G4" s="95"/>
      <c r="H4" s="435">
        <v>3200</v>
      </c>
      <c r="I4" s="427">
        <v>3510033370</v>
      </c>
      <c r="J4" s="423"/>
      <c r="K4" s="435">
        <v>6005</v>
      </c>
      <c r="L4" s="427">
        <v>10934344220</v>
      </c>
      <c r="M4" s="95"/>
      <c r="N4" s="435">
        <v>3346</v>
      </c>
      <c r="O4" s="494">
        <v>8118464645</v>
      </c>
      <c r="P4" s="95"/>
      <c r="Q4" s="435">
        <v>3416</v>
      </c>
      <c r="R4" s="494">
        <v>17885530760</v>
      </c>
      <c r="S4" s="494"/>
      <c r="T4" s="435">
        <v>6493</v>
      </c>
      <c r="U4" s="494">
        <v>35085983009</v>
      </c>
      <c r="V4" s="95"/>
      <c r="W4" s="435">
        <v>3063</v>
      </c>
      <c r="X4" s="427">
        <v>5005207565</v>
      </c>
      <c r="Y4" s="95"/>
      <c r="Z4" s="435">
        <v>3307</v>
      </c>
      <c r="AA4" s="494">
        <v>9445666703</v>
      </c>
      <c r="AB4" s="494"/>
      <c r="AC4" s="435">
        <v>6084</v>
      </c>
      <c r="AD4" s="494">
        <v>35405912854</v>
      </c>
      <c r="AE4" s="95"/>
      <c r="AF4" s="435">
        <v>3429</v>
      </c>
      <c r="AG4" s="427">
        <v>8850970350</v>
      </c>
      <c r="AH4" s="95"/>
      <c r="AI4" s="435">
        <v>2657</v>
      </c>
      <c r="AJ4" s="427">
        <v>1602200520</v>
      </c>
      <c r="AK4" s="730">
        <v>111426</v>
      </c>
      <c r="AL4" s="731">
        <v>623197776171</v>
      </c>
      <c r="AM4" s="1070"/>
      <c r="AN4" s="1070"/>
      <c r="AO4" s="972"/>
      <c r="AP4" s="972"/>
      <c r="AQ4" s="972"/>
      <c r="AR4" s="972"/>
      <c r="AS4" s="972"/>
      <c r="AT4" s="972"/>
      <c r="AU4" s="972"/>
      <c r="AV4" s="972"/>
      <c r="AW4" s="972"/>
      <c r="AX4" s="972"/>
      <c r="AY4" s="972"/>
      <c r="AZ4" s="972"/>
      <c r="BA4" s="972"/>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row>
    <row r="5" spans="1:251" s="49" customFormat="1" ht="14.25" customHeight="1">
      <c r="A5" s="424" t="s">
        <v>197</v>
      </c>
      <c r="B5" s="435">
        <v>1401</v>
      </c>
      <c r="C5" s="428">
        <v>1566179186</v>
      </c>
      <c r="D5" s="152"/>
      <c r="E5" s="435">
        <v>71</v>
      </c>
      <c r="F5" s="435">
        <v>35087056</v>
      </c>
      <c r="G5" s="95"/>
      <c r="H5" s="435">
        <v>35</v>
      </c>
      <c r="I5" s="428">
        <v>5004959</v>
      </c>
      <c r="J5" s="419"/>
      <c r="K5" s="435">
        <v>102</v>
      </c>
      <c r="L5" s="428">
        <v>26554810</v>
      </c>
      <c r="M5" s="95"/>
      <c r="N5" s="435">
        <v>52</v>
      </c>
      <c r="O5" s="435">
        <v>32269478</v>
      </c>
      <c r="P5" s="95"/>
      <c r="Q5" s="435">
        <v>55</v>
      </c>
      <c r="R5" s="435">
        <v>53311313</v>
      </c>
      <c r="S5" s="514"/>
      <c r="T5" s="435">
        <v>105</v>
      </c>
      <c r="U5" s="1178">
        <v>43749970</v>
      </c>
      <c r="V5" s="1172"/>
      <c r="W5" s="1178">
        <v>32</v>
      </c>
      <c r="X5" s="1166">
        <v>9853581</v>
      </c>
      <c r="Y5" s="1172"/>
      <c r="Z5" s="1178">
        <v>41</v>
      </c>
      <c r="AA5" s="1178">
        <v>3808785</v>
      </c>
      <c r="AB5" s="1179"/>
      <c r="AC5" s="1178">
        <v>102</v>
      </c>
      <c r="AD5" s="1178">
        <v>43540818</v>
      </c>
      <c r="AE5" s="1172"/>
      <c r="AF5" s="1178">
        <v>54</v>
      </c>
      <c r="AG5" s="1166">
        <v>35663601</v>
      </c>
      <c r="AH5" s="1172"/>
      <c r="AI5" s="1178">
        <v>41</v>
      </c>
      <c r="AJ5" s="1166">
        <v>30061390</v>
      </c>
      <c r="AK5" s="730">
        <v>2091</v>
      </c>
      <c r="AL5" s="731">
        <v>1885084947</v>
      </c>
      <c r="AM5" s="1070"/>
      <c r="AN5" s="1070"/>
      <c r="AO5" s="887"/>
      <c r="AP5" s="887"/>
      <c r="AQ5" s="972"/>
      <c r="AR5" s="972"/>
      <c r="AS5" s="887"/>
      <c r="AT5" s="887"/>
      <c r="AU5" s="887"/>
      <c r="AV5" s="887"/>
      <c r="AW5" s="887"/>
      <c r="AX5" s="887"/>
      <c r="AY5" s="887"/>
      <c r="AZ5" s="887"/>
      <c r="BA5" s="887"/>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c r="ID5" s="172"/>
      <c r="IE5" s="172"/>
      <c r="IF5" s="172"/>
      <c r="IG5" s="172"/>
      <c r="IH5" s="172"/>
      <c r="II5" s="172"/>
      <c r="IJ5" s="172"/>
      <c r="IK5" s="172"/>
      <c r="IL5" s="172"/>
      <c r="IM5" s="172"/>
      <c r="IN5" s="172"/>
      <c r="IO5" s="172"/>
      <c r="IP5" s="172"/>
      <c r="IQ5" s="172"/>
    </row>
    <row r="6" spans="1:251" s="1327" customFormat="1" ht="14.25" customHeight="1">
      <c r="A6" s="1302" t="s">
        <v>198</v>
      </c>
      <c r="B6" s="1319">
        <v>469</v>
      </c>
      <c r="C6" s="1311">
        <v>1398291273</v>
      </c>
      <c r="D6" s="1320"/>
      <c r="E6" s="1319">
        <v>16</v>
      </c>
      <c r="F6" s="1319">
        <v>86828087</v>
      </c>
      <c r="G6" s="1321"/>
      <c r="H6" s="1319">
        <v>6</v>
      </c>
      <c r="I6" s="1311">
        <v>47699</v>
      </c>
      <c r="J6" s="1305"/>
      <c r="K6" s="1319">
        <v>46</v>
      </c>
      <c r="L6" s="1311">
        <v>194229960</v>
      </c>
      <c r="M6" s="1321"/>
      <c r="N6" s="1319">
        <v>8</v>
      </c>
      <c r="O6" s="1319">
        <v>3294817</v>
      </c>
      <c r="P6" s="1321"/>
      <c r="Q6" s="1319">
        <v>15</v>
      </c>
      <c r="R6" s="1319">
        <v>3792373</v>
      </c>
      <c r="S6" s="1322"/>
      <c r="T6" s="1319">
        <v>41</v>
      </c>
      <c r="U6" s="1319">
        <v>58008122</v>
      </c>
      <c r="V6" s="1321"/>
      <c r="W6" s="1319">
        <v>4</v>
      </c>
      <c r="X6" s="1311">
        <v>3436635</v>
      </c>
      <c r="Y6" s="1321"/>
      <c r="Z6" s="1319">
        <v>13</v>
      </c>
      <c r="AA6" s="1319">
        <v>1166703</v>
      </c>
      <c r="AB6" s="1322"/>
      <c r="AC6" s="1319">
        <v>38</v>
      </c>
      <c r="AD6" s="1319">
        <v>120303296</v>
      </c>
      <c r="AE6" s="1321"/>
      <c r="AF6" s="1319">
        <v>6</v>
      </c>
      <c r="AG6" s="1311">
        <v>7699866</v>
      </c>
      <c r="AH6" s="1321"/>
      <c r="AI6" s="1319">
        <v>9</v>
      </c>
      <c r="AJ6" s="1311">
        <v>225625</v>
      </c>
      <c r="AK6" s="1323">
        <v>671</v>
      </c>
      <c r="AL6" s="1324">
        <v>1877324456</v>
      </c>
      <c r="AM6" s="1325"/>
      <c r="AN6" s="1325"/>
      <c r="AO6" s="1309"/>
      <c r="AP6" s="1309"/>
      <c r="AQ6" s="1326"/>
      <c r="AR6" s="1326"/>
      <c r="AS6" s="1309"/>
      <c r="AT6" s="1309"/>
      <c r="AU6" s="1309"/>
      <c r="AV6" s="1309"/>
      <c r="AW6" s="1309"/>
      <c r="AX6" s="1309"/>
      <c r="AY6" s="1309"/>
      <c r="AZ6" s="1309"/>
      <c r="BA6" s="1309"/>
      <c r="BB6" s="1309"/>
      <c r="BC6" s="1309"/>
      <c r="BD6" s="1309"/>
      <c r="BE6" s="1309"/>
      <c r="BF6" s="1309"/>
      <c r="BG6" s="1309"/>
      <c r="BH6" s="1309"/>
      <c r="BI6" s="1309"/>
      <c r="BJ6" s="1309"/>
      <c r="BK6" s="1309"/>
      <c r="BL6" s="1309"/>
      <c r="BM6" s="1309"/>
      <c r="BN6" s="1309"/>
      <c r="BO6" s="1309"/>
      <c r="BP6" s="1309"/>
      <c r="BQ6" s="1309"/>
      <c r="BR6" s="1309"/>
      <c r="BS6" s="1309"/>
      <c r="BT6" s="1309"/>
      <c r="BU6" s="1309"/>
      <c r="BV6" s="1309"/>
      <c r="BW6" s="1309"/>
      <c r="BX6" s="1309"/>
      <c r="BY6" s="1309"/>
      <c r="BZ6" s="1309"/>
    </row>
    <row r="7" spans="1:251" s="1327" customFormat="1" ht="14.25" customHeight="1">
      <c r="A7" s="1302" t="s">
        <v>199</v>
      </c>
      <c r="B7" s="1319">
        <v>222</v>
      </c>
      <c r="C7" s="1311">
        <v>5875804999</v>
      </c>
      <c r="D7" s="1320"/>
      <c r="E7" s="1319">
        <v>9</v>
      </c>
      <c r="F7" s="1319">
        <v>160550435</v>
      </c>
      <c r="G7" s="1321"/>
      <c r="H7" s="1319">
        <v>5</v>
      </c>
      <c r="I7" s="1311">
        <v>37646911</v>
      </c>
      <c r="J7" s="1305"/>
      <c r="K7" s="1319">
        <v>9</v>
      </c>
      <c r="L7" s="1311">
        <v>74824079</v>
      </c>
      <c r="M7" s="1321"/>
      <c r="N7" s="1295" t="s">
        <v>428</v>
      </c>
      <c r="O7" s="1295" t="s">
        <v>428</v>
      </c>
      <c r="P7" s="1321"/>
      <c r="Q7" s="1319">
        <v>4</v>
      </c>
      <c r="R7" s="1319">
        <v>953863696</v>
      </c>
      <c r="S7" s="1322"/>
      <c r="T7" s="1319">
        <v>11</v>
      </c>
      <c r="U7" s="1319">
        <v>166085369</v>
      </c>
      <c r="V7" s="1321"/>
      <c r="W7" s="1319">
        <v>6</v>
      </c>
      <c r="X7" s="1311">
        <v>40364704</v>
      </c>
      <c r="Y7" s="1321"/>
      <c r="Z7" s="1319" t="s">
        <v>428</v>
      </c>
      <c r="AA7" s="1319" t="s">
        <v>428</v>
      </c>
      <c r="AB7" s="1322"/>
      <c r="AC7" s="1319">
        <v>15</v>
      </c>
      <c r="AD7" s="1319">
        <v>693045535</v>
      </c>
      <c r="AE7" s="1321"/>
      <c r="AF7" s="1319">
        <v>3</v>
      </c>
      <c r="AG7" s="1319">
        <v>42369688</v>
      </c>
      <c r="AH7" s="1321"/>
      <c r="AI7" s="1319">
        <v>3</v>
      </c>
      <c r="AJ7" s="1311">
        <v>10491056</v>
      </c>
      <c r="AK7" s="1323">
        <v>292</v>
      </c>
      <c r="AL7" s="1324">
        <v>8062583082</v>
      </c>
      <c r="AM7" s="1325"/>
      <c r="AN7" s="1325"/>
      <c r="AO7" s="1309"/>
      <c r="AP7" s="1309"/>
      <c r="AQ7" s="1326"/>
      <c r="AR7" s="1326"/>
      <c r="AS7" s="1309"/>
      <c r="AT7" s="1309"/>
      <c r="AU7" s="1309"/>
      <c r="AV7" s="1309"/>
      <c r="AW7" s="1309"/>
      <c r="AX7" s="1309"/>
      <c r="AY7" s="1309"/>
      <c r="AZ7" s="1309"/>
      <c r="BA7" s="1309"/>
      <c r="BB7" s="1309"/>
      <c r="BC7" s="1309"/>
      <c r="BD7" s="1309"/>
      <c r="BE7" s="1309"/>
      <c r="BF7" s="1309"/>
      <c r="BG7" s="1309"/>
      <c r="BH7" s="1309"/>
      <c r="BI7" s="1309"/>
      <c r="BJ7" s="1309"/>
      <c r="BK7" s="1309"/>
      <c r="BL7" s="1309"/>
      <c r="BM7" s="1309"/>
      <c r="BN7" s="1309"/>
      <c r="BO7" s="1309"/>
      <c r="BP7" s="1309"/>
      <c r="BQ7" s="1309"/>
      <c r="BR7" s="1309"/>
      <c r="BS7" s="1309"/>
      <c r="BT7" s="1309"/>
      <c r="BU7" s="1309"/>
      <c r="BV7" s="1309"/>
      <c r="BW7" s="1309"/>
      <c r="BX7" s="1309"/>
      <c r="BY7" s="1309"/>
      <c r="BZ7" s="1309"/>
    </row>
    <row r="8" spans="1:251" s="1327" customFormat="1" ht="14.25" customHeight="1">
      <c r="A8" s="1302" t="s">
        <v>200</v>
      </c>
      <c r="B8" s="1319">
        <v>115</v>
      </c>
      <c r="C8" s="1311">
        <v>1499555416</v>
      </c>
      <c r="D8" s="1320"/>
      <c r="E8" s="1319">
        <v>5</v>
      </c>
      <c r="F8" s="1319">
        <v>16089998</v>
      </c>
      <c r="G8" s="1321"/>
      <c r="H8" s="1319">
        <v>3</v>
      </c>
      <c r="I8" s="1311">
        <v>25232271</v>
      </c>
      <c r="J8" s="1305"/>
      <c r="K8" s="1319">
        <v>12</v>
      </c>
      <c r="L8" s="1311">
        <v>71894217</v>
      </c>
      <c r="M8" s="1321"/>
      <c r="N8" s="1319" t="s">
        <v>428</v>
      </c>
      <c r="O8" s="1319" t="s">
        <v>428</v>
      </c>
      <c r="P8" s="1321"/>
      <c r="Q8" s="1319" t="s">
        <v>428</v>
      </c>
      <c r="R8" s="1319" t="s">
        <v>428</v>
      </c>
      <c r="S8" s="1322"/>
      <c r="T8" s="1319">
        <v>4</v>
      </c>
      <c r="U8" s="1319">
        <v>1605934</v>
      </c>
      <c r="V8" s="1321"/>
      <c r="W8" s="1295" t="s">
        <v>428</v>
      </c>
      <c r="X8" s="1295" t="s">
        <v>428</v>
      </c>
      <c r="Y8" s="1321"/>
      <c r="Z8" s="1319" t="s">
        <v>428</v>
      </c>
      <c r="AA8" s="1319" t="s">
        <v>428</v>
      </c>
      <c r="AB8" s="1322"/>
      <c r="AC8" s="1319">
        <v>9</v>
      </c>
      <c r="AD8" s="1319">
        <v>70714518</v>
      </c>
      <c r="AE8" s="1321"/>
      <c r="AF8" s="1319">
        <v>4</v>
      </c>
      <c r="AG8" s="1311">
        <v>30912397</v>
      </c>
      <c r="AH8" s="1321"/>
      <c r="AI8" s="1319" t="s">
        <v>428</v>
      </c>
      <c r="AJ8" s="1319" t="s">
        <v>428</v>
      </c>
      <c r="AK8" s="1323">
        <v>159</v>
      </c>
      <c r="AL8" s="1324">
        <v>1862032276</v>
      </c>
      <c r="AM8" s="1325"/>
      <c r="AN8" s="1325"/>
      <c r="AO8" s="1309"/>
      <c r="AP8" s="1309"/>
      <c r="AQ8" s="1326"/>
      <c r="AR8" s="1326"/>
      <c r="AS8" s="1309"/>
      <c r="AT8" s="1309"/>
      <c r="AU8" s="1309"/>
      <c r="AV8" s="1309"/>
      <c r="AW8" s="1309"/>
      <c r="AX8" s="1309"/>
      <c r="AY8" s="1309"/>
      <c r="AZ8" s="1309"/>
      <c r="BA8" s="1309"/>
      <c r="BB8" s="1309"/>
      <c r="BC8" s="1309"/>
      <c r="BD8" s="1309"/>
      <c r="BE8" s="1309"/>
      <c r="BF8" s="1309"/>
      <c r="BG8" s="1309"/>
      <c r="BH8" s="1309"/>
      <c r="BI8" s="1309"/>
      <c r="BJ8" s="1309"/>
      <c r="BK8" s="1309"/>
      <c r="BL8" s="1309"/>
      <c r="BM8" s="1309"/>
      <c r="BN8" s="1309"/>
      <c r="BO8" s="1309"/>
      <c r="BP8" s="1309"/>
      <c r="BQ8" s="1309"/>
      <c r="BR8" s="1309"/>
      <c r="BS8" s="1309"/>
      <c r="BT8" s="1309"/>
      <c r="BU8" s="1309"/>
      <c r="BV8" s="1309"/>
      <c r="BW8" s="1309"/>
      <c r="BX8" s="1309"/>
      <c r="BY8" s="1309"/>
      <c r="BZ8" s="1309"/>
    </row>
    <row r="9" spans="1:251" s="1327" customFormat="1" ht="14.25" customHeight="1">
      <c r="A9" s="1302" t="s">
        <v>201</v>
      </c>
      <c r="B9" s="1319">
        <v>716</v>
      </c>
      <c r="C9" s="1311">
        <v>23853318755</v>
      </c>
      <c r="D9" s="1320"/>
      <c r="E9" s="1319">
        <v>29</v>
      </c>
      <c r="F9" s="1319">
        <v>204620941</v>
      </c>
      <c r="G9" s="1321"/>
      <c r="H9" s="1319">
        <v>12</v>
      </c>
      <c r="I9" s="1311">
        <v>106441344</v>
      </c>
      <c r="J9" s="1305"/>
      <c r="K9" s="1319">
        <v>73</v>
      </c>
      <c r="L9" s="1311">
        <v>380661680</v>
      </c>
      <c r="M9" s="1321"/>
      <c r="N9" s="1319">
        <v>9</v>
      </c>
      <c r="O9" s="1319">
        <v>171476431</v>
      </c>
      <c r="P9" s="1321"/>
      <c r="Q9" s="1319">
        <v>17</v>
      </c>
      <c r="R9" s="1319">
        <v>353066424</v>
      </c>
      <c r="S9" s="1322"/>
      <c r="T9" s="1319">
        <v>45</v>
      </c>
      <c r="U9" s="1319">
        <v>241052146</v>
      </c>
      <c r="V9" s="1321"/>
      <c r="W9" s="1319">
        <v>16</v>
      </c>
      <c r="X9" s="1311">
        <v>231679671</v>
      </c>
      <c r="Y9" s="1321"/>
      <c r="Z9" s="1319">
        <v>14</v>
      </c>
      <c r="AA9" s="1319">
        <v>96871018</v>
      </c>
      <c r="AB9" s="1322"/>
      <c r="AC9" s="1319">
        <v>60</v>
      </c>
      <c r="AD9" s="1319">
        <v>1152425592</v>
      </c>
      <c r="AE9" s="1321"/>
      <c r="AF9" s="1319">
        <v>13</v>
      </c>
      <c r="AG9" s="1311">
        <v>98565835</v>
      </c>
      <c r="AH9" s="1321"/>
      <c r="AI9" s="1319">
        <v>7</v>
      </c>
      <c r="AJ9" s="1311">
        <v>11160980</v>
      </c>
      <c r="AK9" s="1323">
        <v>1011</v>
      </c>
      <c r="AL9" s="1324">
        <v>26901340817</v>
      </c>
      <c r="AM9" s="1325"/>
      <c r="AN9" s="1325"/>
      <c r="AO9" s="1309"/>
      <c r="AP9" s="1309"/>
      <c r="AQ9" s="1326"/>
      <c r="AR9" s="1326"/>
      <c r="AS9" s="1309"/>
      <c r="AT9" s="1309"/>
      <c r="AU9" s="1309"/>
      <c r="AV9" s="1309"/>
      <c r="AW9" s="1309"/>
      <c r="AX9" s="1309"/>
      <c r="AY9" s="1309"/>
      <c r="AZ9" s="1309"/>
      <c r="BA9" s="1309"/>
      <c r="BB9" s="1309"/>
      <c r="BC9" s="1309"/>
      <c r="BD9" s="1309"/>
      <c r="BE9" s="1309"/>
      <c r="BF9" s="1309"/>
      <c r="BG9" s="1309"/>
      <c r="BH9" s="1309"/>
      <c r="BI9" s="1309"/>
      <c r="BJ9" s="1309"/>
      <c r="BK9" s="1309"/>
      <c r="BL9" s="1309"/>
      <c r="BM9" s="1309"/>
      <c r="BN9" s="1309"/>
      <c r="BO9" s="1309"/>
      <c r="BP9" s="1309"/>
      <c r="BQ9" s="1309"/>
      <c r="BR9" s="1309"/>
      <c r="BS9" s="1309"/>
      <c r="BT9" s="1309"/>
      <c r="BU9" s="1309"/>
      <c r="BV9" s="1309"/>
      <c r="BW9" s="1309"/>
      <c r="BX9" s="1309"/>
      <c r="BY9" s="1309"/>
      <c r="BZ9" s="1309"/>
    </row>
    <row r="10" spans="1:251" s="1327" customFormat="1" ht="14.25" customHeight="1">
      <c r="A10" s="1302" t="s">
        <v>202</v>
      </c>
      <c r="B10" s="1319">
        <v>497</v>
      </c>
      <c r="C10" s="1311">
        <v>11802626846</v>
      </c>
      <c r="D10" s="1320"/>
      <c r="E10" s="1319">
        <v>12</v>
      </c>
      <c r="F10" s="1319">
        <v>57112071</v>
      </c>
      <c r="G10" s="1321"/>
      <c r="H10" s="1319">
        <v>9</v>
      </c>
      <c r="I10" s="1311">
        <v>8848061</v>
      </c>
      <c r="J10" s="1305"/>
      <c r="K10" s="1319">
        <v>61</v>
      </c>
      <c r="L10" s="1311">
        <v>241445215</v>
      </c>
      <c r="M10" s="1321"/>
      <c r="N10" s="1319">
        <v>5</v>
      </c>
      <c r="O10" s="1319">
        <v>16467170</v>
      </c>
      <c r="P10" s="1321"/>
      <c r="Q10" s="1319">
        <v>7</v>
      </c>
      <c r="R10" s="1319">
        <v>552184775</v>
      </c>
      <c r="S10" s="1322"/>
      <c r="T10" s="1319">
        <v>27</v>
      </c>
      <c r="U10" s="1319">
        <v>169162825</v>
      </c>
      <c r="V10" s="1321"/>
      <c r="W10" s="1319">
        <v>9</v>
      </c>
      <c r="X10" s="1311">
        <v>77572015</v>
      </c>
      <c r="Y10" s="1321"/>
      <c r="Z10" s="1319">
        <v>8</v>
      </c>
      <c r="AA10" s="1319">
        <v>29086940</v>
      </c>
      <c r="AB10" s="1322"/>
      <c r="AC10" s="1319">
        <v>34</v>
      </c>
      <c r="AD10" s="1319">
        <v>544890818</v>
      </c>
      <c r="AE10" s="1321"/>
      <c r="AF10" s="1319">
        <v>10</v>
      </c>
      <c r="AG10" s="1311">
        <v>380536620</v>
      </c>
      <c r="AH10" s="1321"/>
      <c r="AI10" s="1319">
        <v>7</v>
      </c>
      <c r="AJ10" s="1311">
        <v>53264761</v>
      </c>
      <c r="AK10" s="1323">
        <v>686</v>
      </c>
      <c r="AL10" s="1324">
        <v>13933198117</v>
      </c>
      <c r="AM10" s="1325"/>
      <c r="AN10" s="1325"/>
      <c r="AO10" s="1309"/>
      <c r="AP10" s="1309"/>
      <c r="AQ10" s="1326"/>
      <c r="AR10" s="1326"/>
      <c r="AS10" s="1309"/>
      <c r="AT10" s="1309"/>
      <c r="AU10" s="1309"/>
      <c r="AV10" s="1309"/>
      <c r="AW10" s="1309"/>
      <c r="AX10" s="1309"/>
      <c r="AY10" s="1309"/>
      <c r="AZ10" s="1309"/>
      <c r="BA10" s="1309"/>
      <c r="BB10" s="1309"/>
      <c r="BC10" s="1309"/>
      <c r="BD10" s="1309"/>
      <c r="BE10" s="1309"/>
      <c r="BF10" s="1309"/>
      <c r="BG10" s="1309"/>
      <c r="BH10" s="1309"/>
      <c r="BI10" s="1309"/>
      <c r="BJ10" s="1309"/>
      <c r="BK10" s="1309"/>
      <c r="BL10" s="1309"/>
      <c r="BM10" s="1309"/>
      <c r="BN10" s="1309"/>
      <c r="BO10" s="1309"/>
      <c r="BP10" s="1309"/>
      <c r="BQ10" s="1309"/>
      <c r="BR10" s="1309"/>
      <c r="BS10" s="1309"/>
      <c r="BT10" s="1309"/>
      <c r="BU10" s="1309"/>
      <c r="BV10" s="1309"/>
      <c r="BW10" s="1309"/>
      <c r="BX10" s="1309"/>
      <c r="BY10" s="1309"/>
      <c r="BZ10" s="1309"/>
    </row>
    <row r="11" spans="1:251" s="1327" customFormat="1" ht="14.25" customHeight="1">
      <c r="A11" s="1302" t="s">
        <v>203</v>
      </c>
      <c r="B11" s="1319">
        <v>50488</v>
      </c>
      <c r="C11" s="1311">
        <v>16449109188</v>
      </c>
      <c r="D11" s="1320"/>
      <c r="E11" s="1319">
        <v>2081</v>
      </c>
      <c r="F11" s="1319">
        <v>2482234113</v>
      </c>
      <c r="G11" s="1321"/>
      <c r="H11" s="1319">
        <v>2417</v>
      </c>
      <c r="I11" s="1311">
        <v>242389954</v>
      </c>
      <c r="J11" s="1305"/>
      <c r="K11" s="1319">
        <v>4815</v>
      </c>
      <c r="L11" s="1311">
        <v>762040855</v>
      </c>
      <c r="M11" s="1321"/>
      <c r="N11" s="1319">
        <v>2558</v>
      </c>
      <c r="O11" s="1319">
        <v>465179154</v>
      </c>
      <c r="P11" s="1321"/>
      <c r="Q11" s="1319">
        <v>2593</v>
      </c>
      <c r="R11" s="1319">
        <v>628764740</v>
      </c>
      <c r="S11" s="1322"/>
      <c r="T11" s="1319">
        <v>5162</v>
      </c>
      <c r="U11" s="1319">
        <v>1337411722</v>
      </c>
      <c r="V11" s="1321"/>
      <c r="W11" s="1319">
        <v>2294</v>
      </c>
      <c r="X11" s="1311">
        <v>443704034</v>
      </c>
      <c r="Y11" s="1321"/>
      <c r="Z11" s="1319">
        <v>2531</v>
      </c>
      <c r="AA11" s="1319">
        <v>528918509</v>
      </c>
      <c r="AB11" s="1322"/>
      <c r="AC11" s="1319">
        <v>4884</v>
      </c>
      <c r="AD11" s="1319">
        <v>1995750438</v>
      </c>
      <c r="AE11" s="1321"/>
      <c r="AF11" s="1319">
        <v>2678</v>
      </c>
      <c r="AG11" s="1311">
        <v>489430478</v>
      </c>
      <c r="AH11" s="1321"/>
      <c r="AI11" s="1319">
        <v>2085</v>
      </c>
      <c r="AJ11" s="1311">
        <v>97664171</v>
      </c>
      <c r="AK11" s="1323">
        <v>84586</v>
      </c>
      <c r="AL11" s="1324">
        <v>25922597356</v>
      </c>
      <c r="AM11" s="1325"/>
      <c r="AN11" s="1325"/>
      <c r="AO11" s="1309"/>
      <c r="AP11" s="1309"/>
      <c r="AQ11" s="1326"/>
      <c r="AR11" s="1326"/>
      <c r="AS11" s="1309"/>
      <c r="AT11" s="1309"/>
      <c r="AU11" s="1309"/>
      <c r="AV11" s="1309"/>
      <c r="AW11" s="1309"/>
      <c r="AX11" s="1309"/>
      <c r="AY11" s="1309"/>
      <c r="AZ11" s="1309"/>
      <c r="BA11" s="1309"/>
      <c r="BB11" s="1309"/>
      <c r="BC11" s="1309"/>
      <c r="BD11" s="1309"/>
      <c r="BE11" s="1309"/>
      <c r="BF11" s="1309"/>
      <c r="BG11" s="1309"/>
      <c r="BH11" s="1309"/>
      <c r="BI11" s="1309"/>
      <c r="BJ11" s="1309"/>
      <c r="BK11" s="1309"/>
      <c r="BL11" s="1309"/>
      <c r="BM11" s="1309"/>
      <c r="BN11" s="1309"/>
      <c r="BO11" s="1309"/>
      <c r="BP11" s="1309"/>
      <c r="BQ11" s="1309"/>
      <c r="BR11" s="1309"/>
      <c r="BS11" s="1309"/>
      <c r="BT11" s="1309"/>
      <c r="BU11" s="1309"/>
      <c r="BV11" s="1309"/>
      <c r="BW11" s="1309"/>
      <c r="BX11" s="1309"/>
      <c r="BY11" s="1309"/>
      <c r="BZ11" s="1309"/>
    </row>
    <row r="12" spans="1:251" s="1327" customFormat="1" ht="14.25" customHeight="1">
      <c r="A12" s="1302" t="s">
        <v>204</v>
      </c>
      <c r="B12" s="1319">
        <v>17018</v>
      </c>
      <c r="C12" s="1311">
        <v>161979228496</v>
      </c>
      <c r="D12" s="1320"/>
      <c r="E12" s="1319">
        <v>575</v>
      </c>
      <c r="F12" s="1319">
        <v>14182129532</v>
      </c>
      <c r="G12" s="1321"/>
      <c r="H12" s="1319">
        <v>554</v>
      </c>
      <c r="I12" s="1311">
        <v>2140337421</v>
      </c>
      <c r="J12" s="1305"/>
      <c r="K12" s="1319">
        <v>1649</v>
      </c>
      <c r="L12" s="1311">
        <v>24454935746</v>
      </c>
      <c r="M12" s="1321"/>
      <c r="N12" s="1319">
        <v>628</v>
      </c>
      <c r="O12" s="1319">
        <v>2346445852</v>
      </c>
      <c r="P12" s="1321"/>
      <c r="Q12" s="1319">
        <v>599</v>
      </c>
      <c r="R12" s="1319">
        <v>5432515381</v>
      </c>
      <c r="S12" s="1322"/>
      <c r="T12" s="1319">
        <v>1722</v>
      </c>
      <c r="U12" s="1319">
        <v>10040374221</v>
      </c>
      <c r="V12" s="1321"/>
      <c r="W12" s="1319">
        <v>523</v>
      </c>
      <c r="X12" s="1311">
        <v>11205136194</v>
      </c>
      <c r="Y12" s="1321"/>
      <c r="Z12" s="1319">
        <v>582</v>
      </c>
      <c r="AA12" s="1319">
        <v>4667846119</v>
      </c>
      <c r="AB12" s="1322"/>
      <c r="AC12" s="1319">
        <v>1582</v>
      </c>
      <c r="AD12" s="1319">
        <v>10479598059</v>
      </c>
      <c r="AE12" s="1321"/>
      <c r="AF12" s="1319">
        <v>669</v>
      </c>
      <c r="AG12" s="1311">
        <v>4599633699</v>
      </c>
      <c r="AH12" s="1321"/>
      <c r="AI12" s="1319">
        <v>429</v>
      </c>
      <c r="AJ12" s="1311">
        <v>654706865</v>
      </c>
      <c r="AK12" s="1323">
        <v>26530</v>
      </c>
      <c r="AL12" s="1324">
        <v>252182887585</v>
      </c>
      <c r="AM12" s="1325"/>
      <c r="AN12" s="1325"/>
      <c r="AO12" s="1309"/>
      <c r="AP12" s="1309"/>
      <c r="AQ12" s="1326"/>
      <c r="AR12" s="1326"/>
      <c r="AS12" s="1309"/>
      <c r="AT12" s="1309"/>
      <c r="AU12" s="1309"/>
      <c r="AV12" s="1309"/>
      <c r="AW12" s="1309"/>
      <c r="AX12" s="1309"/>
      <c r="AY12" s="1309"/>
      <c r="AZ12" s="1309"/>
      <c r="BA12" s="1309"/>
      <c r="BB12" s="1309"/>
      <c r="BC12" s="1309"/>
      <c r="BD12" s="1309"/>
      <c r="BE12" s="1309"/>
      <c r="BF12" s="1309"/>
      <c r="BG12" s="1309"/>
      <c r="BH12" s="1309"/>
      <c r="BI12" s="1309"/>
      <c r="BJ12" s="1309"/>
      <c r="BK12" s="1309"/>
      <c r="BL12" s="1309"/>
      <c r="BM12" s="1309"/>
      <c r="BN12" s="1309"/>
      <c r="BO12" s="1309"/>
      <c r="BP12" s="1309"/>
      <c r="BQ12" s="1309"/>
      <c r="BR12" s="1309"/>
      <c r="BS12" s="1309"/>
      <c r="BT12" s="1309"/>
      <c r="BU12" s="1309"/>
      <c r="BV12" s="1309"/>
      <c r="BW12" s="1309"/>
      <c r="BX12" s="1309"/>
      <c r="BY12" s="1309"/>
      <c r="BZ12" s="1309"/>
    </row>
    <row r="13" spans="1:251" s="1327" customFormat="1" ht="14.25" customHeight="1">
      <c r="A13" s="1302" t="s">
        <v>205</v>
      </c>
      <c r="B13" s="1319">
        <v>5028</v>
      </c>
      <c r="C13" s="1311">
        <v>32569380145</v>
      </c>
      <c r="D13" s="1320"/>
      <c r="E13" s="1319">
        <v>163</v>
      </c>
      <c r="F13" s="1319">
        <v>1044418626</v>
      </c>
      <c r="G13" s="1321"/>
      <c r="H13" s="1319">
        <v>144</v>
      </c>
      <c r="I13" s="1311">
        <v>166000600</v>
      </c>
      <c r="J13" s="1305"/>
      <c r="K13" s="1319">
        <v>501</v>
      </c>
      <c r="L13" s="1311">
        <v>4450967218</v>
      </c>
      <c r="M13" s="1321"/>
      <c r="N13" s="1319">
        <v>164</v>
      </c>
      <c r="O13" s="1319">
        <v>351146322</v>
      </c>
      <c r="P13" s="1321"/>
      <c r="Q13" s="1319">
        <v>141</v>
      </c>
      <c r="R13" s="1319">
        <v>1178767336</v>
      </c>
      <c r="S13" s="1322"/>
      <c r="T13" s="1319">
        <v>465</v>
      </c>
      <c r="U13" s="1319">
        <v>3099664982</v>
      </c>
      <c r="V13" s="1321"/>
      <c r="W13" s="1319">
        <v>117</v>
      </c>
      <c r="X13" s="1311">
        <v>463212918</v>
      </c>
      <c r="Y13" s="1321"/>
      <c r="Z13" s="1319">
        <v>162</v>
      </c>
      <c r="AA13" s="1319">
        <v>374056762</v>
      </c>
      <c r="AB13" s="1322"/>
      <c r="AC13" s="1319">
        <v>499</v>
      </c>
      <c r="AD13" s="1319">
        <v>2971857131</v>
      </c>
      <c r="AE13" s="1321"/>
      <c r="AF13" s="1319">
        <v>213</v>
      </c>
      <c r="AG13" s="1311">
        <v>545752721</v>
      </c>
      <c r="AH13" s="1321"/>
      <c r="AI13" s="1319">
        <v>132</v>
      </c>
      <c r="AJ13" s="1311">
        <v>88887064</v>
      </c>
      <c r="AK13" s="1323">
        <v>7729</v>
      </c>
      <c r="AL13" s="1324">
        <v>47304111825</v>
      </c>
      <c r="AM13" s="1325"/>
      <c r="AN13" s="1325"/>
      <c r="AO13" s="1309"/>
      <c r="AP13" s="1309"/>
      <c r="AQ13" s="1326"/>
      <c r="AR13" s="1326"/>
      <c r="AS13" s="1309"/>
      <c r="AT13" s="1309"/>
      <c r="AU13" s="1309"/>
      <c r="AV13" s="1309"/>
      <c r="AW13" s="1309"/>
      <c r="AX13" s="1309"/>
      <c r="AY13" s="1309"/>
      <c r="AZ13" s="1309"/>
      <c r="BA13" s="1309"/>
      <c r="BB13" s="1309"/>
      <c r="BC13" s="1309"/>
      <c r="BD13" s="1309"/>
      <c r="BE13" s="1309"/>
      <c r="BF13" s="1309"/>
      <c r="BG13" s="1309"/>
      <c r="BH13" s="1309"/>
      <c r="BI13" s="1309"/>
      <c r="BJ13" s="1309"/>
      <c r="BK13" s="1309"/>
      <c r="BL13" s="1309"/>
      <c r="BM13" s="1309"/>
      <c r="BN13" s="1309"/>
      <c r="BO13" s="1309"/>
      <c r="BP13" s="1309"/>
      <c r="BQ13" s="1309"/>
      <c r="BR13" s="1309"/>
      <c r="BS13" s="1309"/>
      <c r="BT13" s="1309"/>
      <c r="BU13" s="1309"/>
      <c r="BV13" s="1309"/>
      <c r="BW13" s="1309"/>
      <c r="BX13" s="1309"/>
      <c r="BY13" s="1309"/>
      <c r="BZ13" s="1309"/>
    </row>
    <row r="14" spans="1:251" s="1327" customFormat="1" ht="14.25" customHeight="1">
      <c r="A14" s="1302" t="s">
        <v>206</v>
      </c>
      <c r="B14" s="1319">
        <v>1019</v>
      </c>
      <c r="C14" s="1311">
        <v>210567339490</v>
      </c>
      <c r="D14" s="1320"/>
      <c r="E14" s="1319">
        <v>47</v>
      </c>
      <c r="F14" s="1319">
        <v>3619701328</v>
      </c>
      <c r="G14" s="1321"/>
      <c r="H14" s="1319">
        <v>20</v>
      </c>
      <c r="I14" s="1311">
        <v>330681797</v>
      </c>
      <c r="J14" s="1305"/>
      <c r="K14" s="1319">
        <v>102</v>
      </c>
      <c r="L14" s="1311">
        <v>2010874661</v>
      </c>
      <c r="M14" s="1321"/>
      <c r="N14" s="1319">
        <v>26</v>
      </c>
      <c r="O14" s="1319">
        <v>365848115</v>
      </c>
      <c r="P14" s="1321"/>
      <c r="Q14" s="1319">
        <v>18</v>
      </c>
      <c r="R14" s="1319">
        <v>5048780489</v>
      </c>
      <c r="S14" s="1322"/>
      <c r="T14" s="1319">
        <v>77</v>
      </c>
      <c r="U14" s="1319">
        <v>5077035815</v>
      </c>
      <c r="V14" s="1321"/>
      <c r="W14" s="1319">
        <v>24</v>
      </c>
      <c r="X14" s="1311">
        <v>2138215005</v>
      </c>
      <c r="Y14" s="1321"/>
      <c r="Z14" s="1319">
        <v>17</v>
      </c>
      <c r="AA14" s="1319">
        <v>355290391</v>
      </c>
      <c r="AB14" s="1322"/>
      <c r="AC14" s="1319">
        <v>99</v>
      </c>
      <c r="AD14" s="1319">
        <v>7655901631</v>
      </c>
      <c r="AE14" s="1321"/>
      <c r="AF14" s="1319">
        <v>25</v>
      </c>
      <c r="AG14" s="1311">
        <v>2154804783</v>
      </c>
      <c r="AH14" s="1321"/>
      <c r="AI14" s="1319">
        <v>15</v>
      </c>
      <c r="AJ14" s="1311">
        <v>263512978</v>
      </c>
      <c r="AK14" s="1323">
        <v>1489</v>
      </c>
      <c r="AL14" s="1324">
        <v>239587986483</v>
      </c>
      <c r="AM14" s="1325"/>
      <c r="AN14" s="1325"/>
      <c r="AO14" s="1309"/>
      <c r="AP14" s="1309"/>
      <c r="AQ14" s="1326"/>
      <c r="AR14" s="1326"/>
      <c r="AS14" s="1309"/>
      <c r="AT14" s="1309"/>
      <c r="AU14" s="1309"/>
      <c r="AV14" s="1309"/>
      <c r="AW14" s="1309"/>
      <c r="AX14" s="1309"/>
      <c r="AY14" s="1309"/>
      <c r="AZ14" s="1309"/>
      <c r="BA14" s="1309"/>
      <c r="BB14" s="1309"/>
      <c r="BC14" s="1309"/>
      <c r="BD14" s="1309"/>
      <c r="BE14" s="1309"/>
      <c r="BF14" s="1309"/>
      <c r="BG14" s="1309"/>
      <c r="BH14" s="1309"/>
      <c r="BI14" s="1309"/>
      <c r="BJ14" s="1309"/>
      <c r="BK14" s="1309"/>
      <c r="BL14" s="1309"/>
      <c r="BM14" s="1309"/>
      <c r="BN14" s="1309"/>
      <c r="BO14" s="1309"/>
      <c r="BP14" s="1309"/>
      <c r="BQ14" s="1309"/>
      <c r="BR14" s="1309"/>
      <c r="BS14" s="1309"/>
      <c r="BT14" s="1309"/>
      <c r="BU14" s="1309"/>
      <c r="BV14" s="1309"/>
      <c r="BW14" s="1309"/>
      <c r="BX14" s="1309"/>
      <c r="BY14" s="1309"/>
      <c r="BZ14" s="1309"/>
    </row>
    <row r="15" spans="1:251" s="1327" customFormat="1" ht="14.25" customHeight="1">
      <c r="A15" s="1302" t="s">
        <v>207</v>
      </c>
      <c r="B15" s="1319">
        <v>2769</v>
      </c>
      <c r="C15" s="1311">
        <v>6543655306</v>
      </c>
      <c r="D15" s="1320"/>
      <c r="E15" s="1319">
        <v>101</v>
      </c>
      <c r="F15" s="1319">
        <v>13114805</v>
      </c>
      <c r="G15" s="1321"/>
      <c r="H15" s="1319">
        <v>83</v>
      </c>
      <c r="I15" s="1311">
        <v>12237082</v>
      </c>
      <c r="J15" s="1305"/>
      <c r="K15" s="1319">
        <v>247</v>
      </c>
      <c r="L15" s="1311">
        <v>73749917</v>
      </c>
      <c r="M15" s="1321"/>
      <c r="N15" s="1319">
        <v>80</v>
      </c>
      <c r="O15" s="1319">
        <v>6120933</v>
      </c>
      <c r="P15" s="1321"/>
      <c r="Q15" s="1319">
        <v>95</v>
      </c>
      <c r="R15" s="1319">
        <v>51345045</v>
      </c>
      <c r="S15" s="1322"/>
      <c r="T15" s="1319">
        <v>285</v>
      </c>
      <c r="U15" s="1319">
        <v>705730478</v>
      </c>
      <c r="V15" s="1321"/>
      <c r="W15" s="1319">
        <v>78</v>
      </c>
      <c r="X15" s="1311">
        <v>19281523</v>
      </c>
      <c r="Y15" s="1321"/>
      <c r="Z15" s="1319">
        <v>105</v>
      </c>
      <c r="AA15" s="1319">
        <v>30167466</v>
      </c>
      <c r="AB15" s="1322"/>
      <c r="AC15" s="1319">
        <v>243</v>
      </c>
      <c r="AD15" s="1319">
        <v>292857375</v>
      </c>
      <c r="AE15" s="1321"/>
      <c r="AF15" s="1319">
        <v>123</v>
      </c>
      <c r="AG15" s="1311">
        <v>21208056</v>
      </c>
      <c r="AH15" s="1321"/>
      <c r="AI15" s="1319">
        <v>75</v>
      </c>
      <c r="AJ15" s="1311">
        <v>9570665</v>
      </c>
      <c r="AK15" s="1323">
        <v>4284</v>
      </c>
      <c r="AL15" s="1324">
        <v>7779038651</v>
      </c>
      <c r="AM15" s="1325"/>
      <c r="AN15" s="1325"/>
      <c r="AO15" s="1309"/>
      <c r="AP15" s="1309"/>
      <c r="AQ15" s="1326"/>
      <c r="AR15" s="1326"/>
      <c r="AS15" s="1309"/>
      <c r="AT15" s="1309"/>
      <c r="AU15" s="1309"/>
      <c r="AV15" s="1309"/>
      <c r="AW15" s="1309"/>
      <c r="AX15" s="1309"/>
      <c r="AY15" s="1309"/>
      <c r="AZ15" s="1309"/>
      <c r="BA15" s="1309"/>
      <c r="BB15" s="1309"/>
      <c r="BC15" s="1309"/>
      <c r="BD15" s="1309"/>
      <c r="BE15" s="1309"/>
      <c r="BF15" s="1309"/>
      <c r="BG15" s="1309"/>
      <c r="BH15" s="1309"/>
      <c r="BI15" s="1309"/>
      <c r="BJ15" s="1309"/>
      <c r="BK15" s="1309"/>
      <c r="BL15" s="1309"/>
      <c r="BM15" s="1309"/>
      <c r="BN15" s="1309"/>
      <c r="BO15" s="1309"/>
      <c r="BP15" s="1309"/>
      <c r="BQ15" s="1309"/>
      <c r="BR15" s="1309"/>
      <c r="BS15" s="1309"/>
      <c r="BT15" s="1309"/>
      <c r="BU15" s="1309"/>
      <c r="BV15" s="1309"/>
      <c r="BW15" s="1309"/>
      <c r="BX15" s="1309"/>
      <c r="BY15" s="1309"/>
      <c r="BZ15" s="1309"/>
    </row>
    <row r="16" spans="1:251" s="1327" customFormat="1" ht="14.25" customHeight="1">
      <c r="A16" s="1302" t="s">
        <v>208</v>
      </c>
      <c r="B16" s="1319">
        <v>702</v>
      </c>
      <c r="C16" s="1311">
        <v>37034301823</v>
      </c>
      <c r="D16" s="1320"/>
      <c r="E16" s="1319">
        <v>43</v>
      </c>
      <c r="F16" s="1319">
        <v>1703538413</v>
      </c>
      <c r="G16" s="1321"/>
      <c r="H16" s="1319">
        <v>16</v>
      </c>
      <c r="I16" s="1311">
        <v>31323177</v>
      </c>
      <c r="J16" s="1305"/>
      <c r="K16" s="1319">
        <v>67</v>
      </c>
      <c r="L16" s="1311">
        <v>400078094</v>
      </c>
      <c r="M16" s="1321"/>
      <c r="N16" s="1319">
        <v>19</v>
      </c>
      <c r="O16" s="1319">
        <v>209345216</v>
      </c>
      <c r="P16" s="1321"/>
      <c r="Q16" s="1319">
        <v>17</v>
      </c>
      <c r="R16" s="1319">
        <v>2089902475</v>
      </c>
      <c r="S16" s="1322"/>
      <c r="T16" s="1319">
        <v>57</v>
      </c>
      <c r="U16" s="1319">
        <v>2611642430</v>
      </c>
      <c r="V16" s="1321"/>
      <c r="W16" s="1319">
        <v>16</v>
      </c>
      <c r="X16" s="1311">
        <v>261131806</v>
      </c>
      <c r="Y16" s="1321"/>
      <c r="Z16" s="1319">
        <v>14</v>
      </c>
      <c r="AA16" s="1319">
        <v>232497778</v>
      </c>
      <c r="AB16" s="1322"/>
      <c r="AC16" s="1319">
        <v>67</v>
      </c>
      <c r="AD16" s="1319">
        <v>862731158</v>
      </c>
      <c r="AE16" s="1321"/>
      <c r="AF16" s="1319">
        <v>26</v>
      </c>
      <c r="AG16" s="1311">
        <v>2230078639</v>
      </c>
      <c r="AH16" s="1321"/>
      <c r="AI16" s="1319">
        <v>14</v>
      </c>
      <c r="AJ16" s="1311">
        <v>148422834</v>
      </c>
      <c r="AK16" s="1323">
        <v>1058</v>
      </c>
      <c r="AL16" s="1324">
        <v>47814993843</v>
      </c>
      <c r="AM16" s="1325"/>
      <c r="AN16" s="1325"/>
      <c r="AO16" s="1309"/>
      <c r="AP16" s="1309"/>
      <c r="AQ16" s="1326"/>
      <c r="AR16" s="1326"/>
      <c r="AS16" s="1309"/>
      <c r="AT16" s="1309"/>
      <c r="AU16" s="1309"/>
      <c r="AV16" s="1309"/>
      <c r="AW16" s="1309"/>
      <c r="AX16" s="1309"/>
      <c r="AY16" s="1309"/>
      <c r="AZ16" s="1309"/>
      <c r="BA16" s="1309"/>
      <c r="BB16" s="1309"/>
      <c r="BC16" s="1309"/>
      <c r="BD16" s="1309"/>
      <c r="BE16" s="1309"/>
      <c r="BF16" s="1309"/>
      <c r="BG16" s="1309"/>
      <c r="BH16" s="1309"/>
      <c r="BI16" s="1309"/>
      <c r="BJ16" s="1309"/>
      <c r="BK16" s="1309"/>
      <c r="BL16" s="1309"/>
      <c r="BM16" s="1309"/>
      <c r="BN16" s="1309"/>
      <c r="BO16" s="1309"/>
      <c r="BP16" s="1309"/>
      <c r="BQ16" s="1309"/>
      <c r="BR16" s="1309"/>
      <c r="BS16" s="1309"/>
      <c r="BT16" s="1309"/>
      <c r="BU16" s="1309"/>
      <c r="BV16" s="1309"/>
      <c r="BW16" s="1309"/>
      <c r="BX16" s="1309"/>
      <c r="BY16" s="1309"/>
      <c r="BZ16" s="1309"/>
    </row>
    <row r="17" spans="1:251" s="1327" customFormat="1" ht="14.25" customHeight="1">
      <c r="A17" s="1302" t="s">
        <v>209</v>
      </c>
      <c r="B17" s="1319">
        <v>13171</v>
      </c>
      <c r="C17" s="1311">
        <v>90995672759</v>
      </c>
      <c r="D17" s="1320"/>
      <c r="E17" s="1319">
        <v>594</v>
      </c>
      <c r="F17" s="1319">
        <v>1874795959</v>
      </c>
      <c r="G17" s="1321"/>
      <c r="H17" s="1319">
        <v>643</v>
      </c>
      <c r="I17" s="1311">
        <v>422737525</v>
      </c>
      <c r="J17" s="1305"/>
      <c r="K17" s="1319">
        <v>1301</v>
      </c>
      <c r="L17" s="1311">
        <v>4550160845</v>
      </c>
      <c r="M17" s="1321"/>
      <c r="N17" s="1319">
        <v>697</v>
      </c>
      <c r="O17" s="1319">
        <v>790137777</v>
      </c>
      <c r="P17" s="1321"/>
      <c r="Q17" s="1319">
        <v>686</v>
      </c>
      <c r="R17" s="1319">
        <v>982240641</v>
      </c>
      <c r="S17" s="1322"/>
      <c r="T17" s="1319">
        <v>1406</v>
      </c>
      <c r="U17" s="1319">
        <v>1327936975</v>
      </c>
      <c r="V17" s="1321"/>
      <c r="W17" s="1319">
        <v>613</v>
      </c>
      <c r="X17" s="1311">
        <v>588111280</v>
      </c>
      <c r="Y17" s="1321"/>
      <c r="Z17" s="1319">
        <v>691</v>
      </c>
      <c r="AA17" s="1319">
        <v>1360891121</v>
      </c>
      <c r="AB17" s="1322"/>
      <c r="AC17" s="1319">
        <v>1287</v>
      </c>
      <c r="AD17" s="1319">
        <v>1886807826</v>
      </c>
      <c r="AE17" s="1321"/>
      <c r="AF17" s="1319">
        <v>706</v>
      </c>
      <c r="AG17" s="1311">
        <v>432002126</v>
      </c>
      <c r="AH17" s="1321"/>
      <c r="AI17" s="1319">
        <v>539</v>
      </c>
      <c r="AJ17" s="1311">
        <v>2149263201</v>
      </c>
      <c r="AK17" s="1323">
        <v>22334</v>
      </c>
      <c r="AL17" s="1324">
        <v>107360758035</v>
      </c>
      <c r="AM17" s="1325"/>
      <c r="AN17" s="1325"/>
      <c r="AO17" s="1309"/>
      <c r="AP17" s="1309"/>
      <c r="AQ17" s="1326"/>
      <c r="AR17" s="1326"/>
      <c r="AS17" s="1309"/>
      <c r="AT17" s="1309"/>
      <c r="AU17" s="1309"/>
      <c r="AV17" s="1309"/>
      <c r="AW17" s="1309"/>
      <c r="AX17" s="1309"/>
      <c r="AY17" s="1309"/>
      <c r="AZ17" s="1309"/>
      <c r="BA17" s="1309"/>
      <c r="BB17" s="1309"/>
      <c r="BC17" s="1309"/>
      <c r="BD17" s="1309"/>
      <c r="BE17" s="1309"/>
      <c r="BF17" s="1309"/>
      <c r="BG17" s="1309"/>
      <c r="BH17" s="1309"/>
      <c r="BI17" s="1309"/>
      <c r="BJ17" s="1309"/>
      <c r="BK17" s="1309"/>
      <c r="BL17" s="1309"/>
      <c r="BM17" s="1309"/>
      <c r="BN17" s="1309"/>
      <c r="BO17" s="1309"/>
      <c r="BP17" s="1309"/>
      <c r="BQ17" s="1309"/>
      <c r="BR17" s="1309"/>
      <c r="BS17" s="1309"/>
      <c r="BT17" s="1309"/>
      <c r="BU17" s="1309"/>
      <c r="BV17" s="1309"/>
      <c r="BW17" s="1309"/>
      <c r="BX17" s="1309"/>
      <c r="BY17" s="1309"/>
      <c r="BZ17" s="1309"/>
    </row>
    <row r="18" spans="1:251" s="1327" customFormat="1" ht="14.25" customHeight="1">
      <c r="A18" s="1302" t="s">
        <v>210</v>
      </c>
      <c r="B18" s="1319">
        <v>17065</v>
      </c>
      <c r="C18" s="1311">
        <v>125597124970</v>
      </c>
      <c r="D18" s="1320"/>
      <c r="E18" s="1319">
        <v>569</v>
      </c>
      <c r="F18" s="1319">
        <v>9409488873</v>
      </c>
      <c r="G18" s="1321"/>
      <c r="H18" s="1319">
        <v>550</v>
      </c>
      <c r="I18" s="1311">
        <v>1554374557</v>
      </c>
      <c r="J18" s="1305"/>
      <c r="K18" s="1319">
        <v>1656</v>
      </c>
      <c r="L18" s="1311">
        <v>16436438105</v>
      </c>
      <c r="M18" s="1321"/>
      <c r="N18" s="1319">
        <v>628</v>
      </c>
      <c r="O18" s="1319">
        <v>1801108633</v>
      </c>
      <c r="P18" s="1321"/>
      <c r="Q18" s="1319">
        <v>602</v>
      </c>
      <c r="R18" s="1319">
        <v>3138097859</v>
      </c>
      <c r="S18" s="1322"/>
      <c r="T18" s="1319">
        <v>1710</v>
      </c>
      <c r="U18" s="1319">
        <v>8006114201</v>
      </c>
      <c r="V18" s="1321"/>
      <c r="W18" s="1319">
        <v>520</v>
      </c>
      <c r="X18" s="1311">
        <v>6498118293</v>
      </c>
      <c r="Y18" s="1321"/>
      <c r="Z18" s="1319">
        <v>581</v>
      </c>
      <c r="AA18" s="1319">
        <v>3633048579</v>
      </c>
      <c r="AB18" s="1322"/>
      <c r="AC18" s="1319">
        <v>1586</v>
      </c>
      <c r="AD18" s="1319">
        <v>6193744478</v>
      </c>
      <c r="AE18" s="1321"/>
      <c r="AF18" s="1319">
        <v>669</v>
      </c>
      <c r="AG18" s="1311">
        <v>3592871481</v>
      </c>
      <c r="AH18" s="1321"/>
      <c r="AI18" s="1319">
        <v>432</v>
      </c>
      <c r="AJ18" s="1311">
        <v>467657911</v>
      </c>
      <c r="AK18" s="1323">
        <v>26568</v>
      </c>
      <c r="AL18" s="1324">
        <v>186328187940</v>
      </c>
      <c r="AM18" s="1325"/>
      <c r="AN18" s="1325"/>
      <c r="AO18" s="1309"/>
      <c r="AP18" s="1309"/>
      <c r="AQ18" s="1326"/>
      <c r="AR18" s="1326"/>
      <c r="AS18" s="1309"/>
      <c r="AT18" s="1309"/>
      <c r="AU18" s="1309"/>
      <c r="AV18" s="1309"/>
      <c r="AW18" s="1309"/>
      <c r="AX18" s="1309"/>
      <c r="AY18" s="1309"/>
      <c r="AZ18" s="1309"/>
      <c r="BA18" s="1309"/>
      <c r="BB18" s="1309"/>
      <c r="BC18" s="1309"/>
      <c r="BD18" s="1309"/>
      <c r="BE18" s="1309"/>
      <c r="BF18" s="1309"/>
      <c r="BG18" s="1309"/>
      <c r="BH18" s="1309"/>
      <c r="BI18" s="1309"/>
      <c r="BJ18" s="1309"/>
      <c r="BK18" s="1309"/>
      <c r="BL18" s="1309"/>
      <c r="BM18" s="1309"/>
      <c r="BN18" s="1309"/>
      <c r="BO18" s="1309"/>
      <c r="BP18" s="1309"/>
      <c r="BQ18" s="1309"/>
      <c r="BR18" s="1309"/>
      <c r="BS18" s="1309"/>
      <c r="BT18" s="1309"/>
      <c r="BU18" s="1309"/>
      <c r="BV18" s="1309"/>
      <c r="BW18" s="1309"/>
      <c r="BX18" s="1309"/>
      <c r="BY18" s="1309"/>
      <c r="BZ18" s="1309"/>
    </row>
    <row r="19" spans="1:251" s="1327" customFormat="1" ht="14.25" customHeight="1">
      <c r="A19" s="1302" t="s">
        <v>211</v>
      </c>
      <c r="B19" s="1319">
        <v>4530</v>
      </c>
      <c r="C19" s="1311">
        <v>43119636124</v>
      </c>
      <c r="D19" s="1320"/>
      <c r="E19" s="1319">
        <v>204</v>
      </c>
      <c r="F19" s="1319">
        <v>1053076880</v>
      </c>
      <c r="G19" s="1321"/>
      <c r="H19" s="1319">
        <v>112</v>
      </c>
      <c r="I19" s="1311">
        <v>51744840</v>
      </c>
      <c r="J19" s="1305"/>
      <c r="K19" s="1319">
        <v>263</v>
      </c>
      <c r="L19" s="1311">
        <v>1089798071</v>
      </c>
      <c r="M19" s="1321"/>
      <c r="N19" s="1319">
        <v>114</v>
      </c>
      <c r="O19" s="1319">
        <v>206554771</v>
      </c>
      <c r="P19" s="1321"/>
      <c r="Q19" s="1319">
        <v>119</v>
      </c>
      <c r="R19" s="1319">
        <v>191772188</v>
      </c>
      <c r="S19" s="1322"/>
      <c r="T19" s="1319">
        <v>339</v>
      </c>
      <c r="U19" s="1319">
        <v>2401452490</v>
      </c>
      <c r="V19" s="1321"/>
      <c r="W19" s="1319">
        <v>102</v>
      </c>
      <c r="X19" s="1311">
        <v>330744979</v>
      </c>
      <c r="Y19" s="1321"/>
      <c r="Z19" s="1319">
        <v>115</v>
      </c>
      <c r="AA19" s="1319">
        <v>584424653</v>
      </c>
      <c r="AB19" s="1322"/>
      <c r="AC19" s="1319">
        <v>398</v>
      </c>
      <c r="AD19" s="1319">
        <v>3716300830</v>
      </c>
      <c r="AE19" s="1321"/>
      <c r="AF19" s="1319">
        <v>145</v>
      </c>
      <c r="AG19" s="1311">
        <v>1876824219</v>
      </c>
      <c r="AH19" s="1321"/>
      <c r="AI19" s="1319">
        <v>84</v>
      </c>
      <c r="AJ19" s="1311">
        <v>101225680</v>
      </c>
      <c r="AK19" s="1323">
        <v>6525</v>
      </c>
      <c r="AL19" s="1324">
        <v>54723555725</v>
      </c>
      <c r="AM19" s="1325"/>
      <c r="AN19" s="1325"/>
      <c r="AO19" s="1309"/>
      <c r="AP19" s="1309"/>
      <c r="AQ19" s="1326"/>
      <c r="AR19" s="1326"/>
      <c r="AS19" s="1309"/>
      <c r="AT19" s="1309"/>
      <c r="AU19" s="1309"/>
      <c r="AV19" s="1309"/>
      <c r="AW19" s="1309"/>
      <c r="AX19" s="1309"/>
      <c r="AY19" s="1309"/>
      <c r="AZ19" s="1309"/>
      <c r="BA19" s="1309"/>
      <c r="BB19" s="1309"/>
      <c r="BC19" s="1309"/>
      <c r="BD19" s="1309"/>
      <c r="BE19" s="1309"/>
      <c r="BF19" s="1309"/>
      <c r="BG19" s="1309"/>
      <c r="BH19" s="1309"/>
      <c r="BI19" s="1309"/>
      <c r="BJ19" s="1309"/>
      <c r="BK19" s="1309"/>
      <c r="BL19" s="1309"/>
      <c r="BM19" s="1309"/>
      <c r="BN19" s="1309"/>
      <c r="BO19" s="1309"/>
      <c r="BP19" s="1309"/>
      <c r="BQ19" s="1309"/>
      <c r="BR19" s="1309"/>
      <c r="BS19" s="1309"/>
      <c r="BT19" s="1309"/>
      <c r="BU19" s="1309"/>
      <c r="BV19" s="1309"/>
      <c r="BW19" s="1309"/>
      <c r="BX19" s="1309"/>
      <c r="BY19" s="1309"/>
      <c r="BZ19" s="1309"/>
    </row>
    <row r="20" spans="1:251" s="1327" customFormat="1" ht="14.25" customHeight="1">
      <c r="A20" s="1302" t="s">
        <v>27</v>
      </c>
      <c r="B20" s="1319">
        <v>70221</v>
      </c>
      <c r="C20" s="1311">
        <v>182744754456</v>
      </c>
      <c r="D20" s="1320"/>
      <c r="E20" s="1319">
        <v>2787</v>
      </c>
      <c r="F20" s="1319">
        <v>48340235123</v>
      </c>
      <c r="G20" s="1321"/>
      <c r="H20" s="1319">
        <v>3303</v>
      </c>
      <c r="I20" s="1311">
        <v>3838883506</v>
      </c>
      <c r="J20" s="1305"/>
      <c r="K20" s="1319">
        <v>6133</v>
      </c>
      <c r="L20" s="1311">
        <v>17030798303</v>
      </c>
      <c r="M20" s="1321"/>
      <c r="N20" s="1319">
        <v>3445</v>
      </c>
      <c r="O20" s="1319">
        <v>8135867806</v>
      </c>
      <c r="P20" s="1321"/>
      <c r="Q20" s="1319">
        <v>3539</v>
      </c>
      <c r="R20" s="1319">
        <v>15569952802</v>
      </c>
      <c r="S20" s="1322"/>
      <c r="T20" s="1319">
        <v>6680</v>
      </c>
      <c r="U20" s="1319">
        <v>30113185966</v>
      </c>
      <c r="V20" s="1321"/>
      <c r="W20" s="1319">
        <v>3138</v>
      </c>
      <c r="X20" s="1311">
        <v>7701705456</v>
      </c>
      <c r="Y20" s="1321"/>
      <c r="Z20" s="1319">
        <v>3417</v>
      </c>
      <c r="AA20" s="1319">
        <v>9001303017</v>
      </c>
      <c r="AB20" s="1322"/>
      <c r="AC20" s="1319">
        <v>6263</v>
      </c>
      <c r="AD20" s="1319">
        <v>32869695775</v>
      </c>
      <c r="AE20" s="1321"/>
      <c r="AF20" s="1319">
        <v>3548</v>
      </c>
      <c r="AG20" s="1311">
        <v>4773745991</v>
      </c>
      <c r="AH20" s="1321"/>
      <c r="AI20" s="1319">
        <v>2733</v>
      </c>
      <c r="AJ20" s="1311">
        <v>-585290613</v>
      </c>
      <c r="AK20" s="1323">
        <v>115207</v>
      </c>
      <c r="AL20" s="1324">
        <v>359534837588</v>
      </c>
      <c r="AM20" s="1325"/>
      <c r="AN20" s="1325"/>
      <c r="AO20" s="1309"/>
      <c r="AP20" s="1309"/>
      <c r="AQ20" s="1326"/>
      <c r="AR20" s="1326"/>
      <c r="AS20" s="1309"/>
      <c r="AT20" s="1309"/>
      <c r="AU20" s="1309"/>
      <c r="AV20" s="1309"/>
      <c r="AW20" s="1309"/>
      <c r="AX20" s="1309"/>
      <c r="AY20" s="1309"/>
      <c r="AZ20" s="1309"/>
      <c r="BA20" s="1309"/>
      <c r="BB20" s="1309"/>
      <c r="BC20" s="1309"/>
      <c r="BD20" s="1309"/>
      <c r="BE20" s="1309"/>
      <c r="BF20" s="1309"/>
      <c r="BG20" s="1309"/>
      <c r="BH20" s="1309"/>
      <c r="BI20" s="1309"/>
      <c r="BJ20" s="1309"/>
      <c r="BK20" s="1309"/>
      <c r="BL20" s="1309"/>
      <c r="BM20" s="1309"/>
      <c r="BN20" s="1309"/>
      <c r="BO20" s="1309"/>
      <c r="BP20" s="1309"/>
      <c r="BQ20" s="1309"/>
      <c r="BR20" s="1309"/>
      <c r="BS20" s="1309"/>
      <c r="BT20" s="1309"/>
      <c r="BU20" s="1309"/>
      <c r="BV20" s="1309"/>
      <c r="BW20" s="1309"/>
      <c r="BX20" s="1309"/>
      <c r="BY20" s="1309"/>
      <c r="BZ20" s="1309"/>
    </row>
    <row r="21" spans="1:251" s="1327" customFormat="1" ht="14.25" customHeight="1">
      <c r="A21" s="1302" t="s">
        <v>212</v>
      </c>
      <c r="B21" s="1319">
        <v>903</v>
      </c>
      <c r="C21" s="1311">
        <v>9540106402</v>
      </c>
      <c r="D21" s="1320"/>
      <c r="E21" s="1319">
        <v>44</v>
      </c>
      <c r="F21" s="1319">
        <v>105319362</v>
      </c>
      <c r="G21" s="1321"/>
      <c r="H21" s="1319">
        <v>31</v>
      </c>
      <c r="I21" s="1311">
        <v>7852088</v>
      </c>
      <c r="J21" s="1305"/>
      <c r="K21" s="1319">
        <v>98</v>
      </c>
      <c r="L21" s="1311">
        <v>577824511</v>
      </c>
      <c r="M21" s="1321"/>
      <c r="N21" s="1319">
        <v>37</v>
      </c>
      <c r="O21" s="1319">
        <v>12565365</v>
      </c>
      <c r="P21" s="1321"/>
      <c r="Q21" s="1319">
        <v>36</v>
      </c>
      <c r="R21" s="1319">
        <v>128138926</v>
      </c>
      <c r="S21" s="1322"/>
      <c r="T21" s="1319">
        <v>94</v>
      </c>
      <c r="U21" s="1319">
        <v>1007935207</v>
      </c>
      <c r="V21" s="1321"/>
      <c r="W21" s="1319">
        <v>32</v>
      </c>
      <c r="X21" s="1311">
        <v>218564063</v>
      </c>
      <c r="Y21" s="1321"/>
      <c r="Z21" s="1319">
        <v>45</v>
      </c>
      <c r="AA21" s="1319">
        <v>24846045</v>
      </c>
      <c r="AB21" s="1322"/>
      <c r="AC21" s="1319">
        <v>88</v>
      </c>
      <c r="AD21" s="1319">
        <v>144155247</v>
      </c>
      <c r="AE21" s="1321"/>
      <c r="AF21" s="1319">
        <v>51</v>
      </c>
      <c r="AG21" s="1311">
        <v>52500573</v>
      </c>
      <c r="AH21" s="1321"/>
      <c r="AI21" s="1319">
        <v>37</v>
      </c>
      <c r="AJ21" s="1311">
        <v>195498079</v>
      </c>
      <c r="AK21" s="1323">
        <v>1496</v>
      </c>
      <c r="AL21" s="1324">
        <v>12015305868</v>
      </c>
      <c r="AM21" s="1325"/>
      <c r="AN21" s="1325"/>
      <c r="AO21" s="1309"/>
      <c r="AP21" s="1309"/>
      <c r="AQ21" s="1326"/>
      <c r="AR21" s="1326"/>
      <c r="AS21" s="1309"/>
      <c r="AT21" s="1309"/>
      <c r="AU21" s="1309"/>
      <c r="AV21" s="1309"/>
      <c r="AW21" s="1309"/>
      <c r="AX21" s="1309"/>
      <c r="AY21" s="1309"/>
      <c r="AZ21" s="1309"/>
      <c r="BA21" s="1309"/>
      <c r="BB21" s="1309"/>
      <c r="BC21" s="1309"/>
      <c r="BD21" s="1309"/>
      <c r="BE21" s="1309"/>
      <c r="BF21" s="1309"/>
      <c r="BG21" s="1309"/>
      <c r="BH21" s="1309"/>
      <c r="BI21" s="1309"/>
      <c r="BJ21" s="1309"/>
      <c r="BK21" s="1309"/>
      <c r="BL21" s="1309"/>
      <c r="BM21" s="1309"/>
      <c r="BN21" s="1309"/>
      <c r="BO21" s="1309"/>
      <c r="BP21" s="1309"/>
      <c r="BQ21" s="1309"/>
      <c r="BR21" s="1309"/>
      <c r="BS21" s="1309"/>
      <c r="BT21" s="1309"/>
      <c r="BU21" s="1309"/>
      <c r="BV21" s="1309"/>
      <c r="BW21" s="1309"/>
      <c r="BX21" s="1309"/>
      <c r="BY21" s="1309"/>
      <c r="BZ21" s="1309"/>
    </row>
    <row r="22" spans="1:251" s="1327" customFormat="1" ht="14.25" customHeight="1">
      <c r="A22" s="1302" t="s">
        <v>213</v>
      </c>
      <c r="B22" s="1319">
        <v>66007</v>
      </c>
      <c r="C22" s="1311">
        <v>173204648053</v>
      </c>
      <c r="D22" s="1320"/>
      <c r="E22" s="1319">
        <v>2638</v>
      </c>
      <c r="F22" s="1319">
        <v>48234915761</v>
      </c>
      <c r="G22" s="1321"/>
      <c r="H22" s="1319">
        <v>3125</v>
      </c>
      <c r="I22" s="1311">
        <v>3831031418</v>
      </c>
      <c r="J22" s="1305"/>
      <c r="K22" s="1319">
        <v>5793</v>
      </c>
      <c r="L22" s="1311">
        <v>16452973792</v>
      </c>
      <c r="M22" s="1321"/>
      <c r="N22" s="1319">
        <v>3252</v>
      </c>
      <c r="O22" s="1319">
        <v>8123302441</v>
      </c>
      <c r="P22" s="1321"/>
      <c r="Q22" s="1319">
        <v>3331</v>
      </c>
      <c r="R22" s="1319">
        <v>15441813876</v>
      </c>
      <c r="S22" s="1322"/>
      <c r="T22" s="1319">
        <v>6315</v>
      </c>
      <c r="U22" s="1319">
        <v>29105250759</v>
      </c>
      <c r="V22" s="1321"/>
      <c r="W22" s="1319">
        <v>2961</v>
      </c>
      <c r="X22" s="1311">
        <v>7483141393</v>
      </c>
      <c r="Y22" s="1321"/>
      <c r="Z22" s="1319">
        <v>3240</v>
      </c>
      <c r="AA22" s="1319">
        <v>8976456972</v>
      </c>
      <c r="AB22" s="1322"/>
      <c r="AC22" s="1319">
        <v>5919</v>
      </c>
      <c r="AD22" s="1319">
        <v>32725540529</v>
      </c>
      <c r="AE22" s="1321"/>
      <c r="AF22" s="1319">
        <v>3334</v>
      </c>
      <c r="AG22" s="1311">
        <v>4721245418</v>
      </c>
      <c r="AH22" s="1321"/>
      <c r="AI22" s="1319">
        <v>2562</v>
      </c>
      <c r="AJ22" s="1311">
        <v>-780788692</v>
      </c>
      <c r="AK22" s="1323">
        <v>108477</v>
      </c>
      <c r="AL22" s="1324">
        <v>347519531720</v>
      </c>
      <c r="AM22" s="1325"/>
      <c r="AN22" s="1325"/>
      <c r="AO22" s="1309"/>
      <c r="AP22" s="1309"/>
      <c r="AQ22" s="1326"/>
      <c r="AR22" s="1326"/>
      <c r="AS22" s="1309"/>
      <c r="AT22" s="1309"/>
      <c r="AU22" s="1309"/>
      <c r="AV22" s="1309"/>
      <c r="AW22" s="1309"/>
      <c r="AX22" s="1309"/>
      <c r="AY22" s="1309"/>
      <c r="AZ22" s="1309"/>
      <c r="BA22" s="1309"/>
      <c r="BB22" s="1309"/>
      <c r="BC22" s="1309"/>
      <c r="BD22" s="1309"/>
      <c r="BE22" s="1309"/>
      <c r="BF22" s="1309"/>
      <c r="BG22" s="1309"/>
      <c r="BH22" s="1309"/>
      <c r="BI22" s="1309"/>
      <c r="BJ22" s="1309"/>
      <c r="BK22" s="1309"/>
      <c r="BL22" s="1309"/>
      <c r="BM22" s="1309"/>
      <c r="BN22" s="1309"/>
      <c r="BO22" s="1309"/>
      <c r="BP22" s="1309"/>
      <c r="BQ22" s="1309"/>
      <c r="BR22" s="1309"/>
      <c r="BS22" s="1309"/>
      <c r="BT22" s="1309"/>
      <c r="BU22" s="1309"/>
      <c r="BV22" s="1309"/>
      <c r="BW22" s="1309"/>
      <c r="BX22" s="1309"/>
      <c r="BY22" s="1309"/>
      <c r="BZ22" s="1309"/>
    </row>
    <row r="23" spans="1:251" s="1327" customFormat="1" ht="14.25" customHeight="1">
      <c r="A23" s="1302" t="s">
        <v>214</v>
      </c>
      <c r="B23" s="1319">
        <v>625</v>
      </c>
      <c r="C23" s="1311">
        <v>271337955</v>
      </c>
      <c r="D23" s="1320"/>
      <c r="E23" s="1319">
        <v>30</v>
      </c>
      <c r="F23" s="1319">
        <v>2136672</v>
      </c>
      <c r="G23" s="1321"/>
      <c r="H23" s="1319">
        <v>27</v>
      </c>
      <c r="I23" s="1311">
        <v>530444</v>
      </c>
      <c r="J23" s="1305"/>
      <c r="K23" s="1319">
        <v>64</v>
      </c>
      <c r="L23" s="1311">
        <v>3723404</v>
      </c>
      <c r="M23" s="1321"/>
      <c r="N23" s="1319">
        <v>30</v>
      </c>
      <c r="O23" s="1319">
        <v>136145</v>
      </c>
      <c r="P23" s="1321"/>
      <c r="Q23" s="1319">
        <v>25</v>
      </c>
      <c r="R23" s="1319">
        <v>167847</v>
      </c>
      <c r="S23" s="1322"/>
      <c r="T23" s="1319">
        <v>67</v>
      </c>
      <c r="U23" s="1319">
        <v>8762796</v>
      </c>
      <c r="V23" s="1321"/>
      <c r="W23" s="1319">
        <v>29</v>
      </c>
      <c r="X23" s="1311">
        <v>3125940</v>
      </c>
      <c r="Y23" s="1321"/>
      <c r="Z23" s="1319">
        <v>36</v>
      </c>
      <c r="AA23" s="1319">
        <v>644101</v>
      </c>
      <c r="AB23" s="1322"/>
      <c r="AC23" s="1319">
        <v>70</v>
      </c>
      <c r="AD23" s="1319">
        <v>4163041</v>
      </c>
      <c r="AE23" s="1321"/>
      <c r="AF23" s="1319">
        <v>45</v>
      </c>
      <c r="AG23" s="1311">
        <v>1377466</v>
      </c>
      <c r="AH23" s="1321"/>
      <c r="AI23" s="1319">
        <v>27</v>
      </c>
      <c r="AJ23" s="1311">
        <v>862579</v>
      </c>
      <c r="AK23" s="1323">
        <v>1075</v>
      </c>
      <c r="AL23" s="1324">
        <v>296968390</v>
      </c>
      <c r="AM23" s="1325"/>
      <c r="AN23" s="1325"/>
      <c r="AO23" s="1309"/>
      <c r="AP23" s="1309"/>
      <c r="AQ23" s="1326"/>
      <c r="AR23" s="1326"/>
      <c r="AS23" s="1309"/>
      <c r="AT23" s="1309"/>
      <c r="AU23" s="1309"/>
      <c r="AV23" s="1309"/>
      <c r="AW23" s="1309"/>
      <c r="AX23" s="1309"/>
      <c r="AY23" s="1309"/>
      <c r="AZ23" s="1309"/>
      <c r="BA23" s="1309"/>
      <c r="BB23" s="1309"/>
      <c r="BC23" s="1309"/>
      <c r="BD23" s="1309"/>
      <c r="BE23" s="1309"/>
      <c r="BF23" s="1309"/>
      <c r="BG23" s="1309"/>
      <c r="BH23" s="1309"/>
      <c r="BI23" s="1309"/>
      <c r="BJ23" s="1309"/>
      <c r="BK23" s="1309"/>
      <c r="BL23" s="1309"/>
      <c r="BM23" s="1309"/>
      <c r="BN23" s="1309"/>
      <c r="BO23" s="1309"/>
      <c r="BP23" s="1309"/>
      <c r="BQ23" s="1309"/>
      <c r="BR23" s="1309"/>
      <c r="BS23" s="1309"/>
      <c r="BT23" s="1309"/>
      <c r="BU23" s="1309"/>
      <c r="BV23" s="1309"/>
      <c r="BW23" s="1309"/>
      <c r="BX23" s="1309"/>
      <c r="BY23" s="1309"/>
      <c r="BZ23" s="1309"/>
    </row>
    <row r="24" spans="1:251" s="1327" customFormat="1" ht="14.25" customHeight="1">
      <c r="A24" s="1302" t="s">
        <v>215</v>
      </c>
      <c r="B24" s="1319">
        <v>65572</v>
      </c>
      <c r="C24" s="1311">
        <v>-2294932857</v>
      </c>
      <c r="D24" s="1320"/>
      <c r="E24" s="1319">
        <v>2635</v>
      </c>
      <c r="F24" s="1319">
        <v>2317120430</v>
      </c>
      <c r="G24" s="1321"/>
      <c r="H24" s="1319">
        <v>3118</v>
      </c>
      <c r="I24" s="1311">
        <v>127667856</v>
      </c>
      <c r="J24" s="1305"/>
      <c r="K24" s="1319">
        <v>5762</v>
      </c>
      <c r="L24" s="1311">
        <v>1096251029</v>
      </c>
      <c r="M24" s="1321"/>
      <c r="N24" s="1319">
        <v>3241</v>
      </c>
      <c r="O24" s="1319">
        <v>267238445</v>
      </c>
      <c r="P24" s="1321"/>
      <c r="Q24" s="1319">
        <v>3322</v>
      </c>
      <c r="R24" s="1319">
        <v>688727652</v>
      </c>
      <c r="S24" s="1322"/>
      <c r="T24" s="1319">
        <v>6279</v>
      </c>
      <c r="U24" s="1319">
        <v>1153581636</v>
      </c>
      <c r="V24" s="1321"/>
      <c r="W24" s="1319">
        <v>2954</v>
      </c>
      <c r="X24" s="1311">
        <v>291289237</v>
      </c>
      <c r="Y24" s="1321"/>
      <c r="Z24" s="1319">
        <v>3228</v>
      </c>
      <c r="AA24" s="1319">
        <v>-70124855</v>
      </c>
      <c r="AB24" s="1322"/>
      <c r="AC24" s="1319">
        <v>5892</v>
      </c>
      <c r="AD24" s="1319">
        <v>1310272088</v>
      </c>
      <c r="AE24" s="1321"/>
      <c r="AF24" s="1319">
        <v>3320</v>
      </c>
      <c r="AG24" s="1311">
        <v>229156759</v>
      </c>
      <c r="AH24" s="1321"/>
      <c r="AI24" s="1319">
        <v>2549</v>
      </c>
      <c r="AJ24" s="1311">
        <v>-84098804</v>
      </c>
      <c r="AK24" s="1323">
        <v>107872</v>
      </c>
      <c r="AL24" s="1324">
        <v>5032148616</v>
      </c>
      <c r="AM24" s="1325"/>
      <c r="AN24" s="1325"/>
      <c r="AO24" s="1309"/>
      <c r="AP24" s="1309"/>
      <c r="AQ24" s="1326"/>
      <c r="AR24" s="1326"/>
      <c r="AS24" s="1309"/>
      <c r="AT24" s="1309"/>
      <c r="AU24" s="1309"/>
      <c r="AV24" s="1309"/>
      <c r="AW24" s="1309"/>
      <c r="AX24" s="1309"/>
      <c r="AY24" s="1309"/>
      <c r="AZ24" s="1309"/>
      <c r="BA24" s="1309"/>
      <c r="BB24" s="1309"/>
      <c r="BC24" s="1309"/>
      <c r="BD24" s="1309"/>
      <c r="BE24" s="1309"/>
      <c r="BF24" s="1309"/>
      <c r="BG24" s="1309"/>
      <c r="BH24" s="1309"/>
      <c r="BI24" s="1309"/>
      <c r="BJ24" s="1309"/>
      <c r="BK24" s="1309"/>
      <c r="BL24" s="1309"/>
      <c r="BM24" s="1309"/>
      <c r="BN24" s="1309"/>
      <c r="BO24" s="1309"/>
      <c r="BP24" s="1309"/>
      <c r="BQ24" s="1309"/>
      <c r="BR24" s="1309"/>
      <c r="BS24" s="1309"/>
      <c r="BT24" s="1309"/>
      <c r="BU24" s="1309"/>
      <c r="BV24" s="1309"/>
      <c r="BW24" s="1309"/>
      <c r="BX24" s="1309"/>
      <c r="BY24" s="1309"/>
      <c r="BZ24" s="1309"/>
    </row>
    <row r="25" spans="1:251" s="1327" customFormat="1" ht="14.25" customHeight="1">
      <c r="A25" s="1302" t="s">
        <v>216</v>
      </c>
      <c r="B25" s="1319">
        <v>19</v>
      </c>
      <c r="C25" s="1311">
        <v>11669433</v>
      </c>
      <c r="D25" s="1320"/>
      <c r="E25" s="1319">
        <v>0</v>
      </c>
      <c r="F25" s="1319">
        <v>0</v>
      </c>
      <c r="G25" s="1321"/>
      <c r="H25" s="1319" t="s">
        <v>428</v>
      </c>
      <c r="I25" s="1311" t="s">
        <v>428</v>
      </c>
      <c r="J25" s="1305"/>
      <c r="K25" s="1319">
        <v>0</v>
      </c>
      <c r="L25" s="1311">
        <v>0</v>
      </c>
      <c r="M25" s="1321"/>
      <c r="N25" s="1319">
        <v>0</v>
      </c>
      <c r="O25" s="1319">
        <v>0</v>
      </c>
      <c r="P25" s="1321"/>
      <c r="Q25" s="1319" t="s">
        <v>428</v>
      </c>
      <c r="R25" s="1319" t="s">
        <v>428</v>
      </c>
      <c r="S25" s="1322"/>
      <c r="T25" s="1319" t="s">
        <v>428</v>
      </c>
      <c r="U25" s="1319" t="s">
        <v>428</v>
      </c>
      <c r="V25" s="1321"/>
      <c r="W25" s="1295" t="s">
        <v>428</v>
      </c>
      <c r="X25" s="1295" t="s">
        <v>428</v>
      </c>
      <c r="Y25" s="1321"/>
      <c r="Z25" s="1319">
        <v>0</v>
      </c>
      <c r="AA25" s="1319">
        <v>0</v>
      </c>
      <c r="AB25" s="1322"/>
      <c r="AC25" s="1319" t="s">
        <v>428</v>
      </c>
      <c r="AD25" s="1319" t="s">
        <v>428</v>
      </c>
      <c r="AE25" s="1321"/>
      <c r="AF25" s="1319">
        <v>0</v>
      </c>
      <c r="AG25" s="1319">
        <v>0</v>
      </c>
      <c r="AH25" s="1321"/>
      <c r="AI25" s="1295" t="s">
        <v>428</v>
      </c>
      <c r="AJ25" s="1295" t="s">
        <v>428</v>
      </c>
      <c r="AK25" s="1328">
        <v>27</v>
      </c>
      <c r="AL25" s="1329">
        <v>12036184</v>
      </c>
      <c r="AM25" s="1325"/>
      <c r="AN25" s="1325"/>
      <c r="AO25" s="1309"/>
      <c r="AP25" s="1309"/>
      <c r="AQ25" s="1326"/>
      <c r="AR25" s="1326"/>
      <c r="AS25" s="1309"/>
      <c r="AT25" s="1309"/>
      <c r="AU25" s="1309"/>
      <c r="AV25" s="1309"/>
      <c r="AW25" s="1309"/>
      <c r="AX25" s="1309"/>
      <c r="AY25" s="1309"/>
      <c r="AZ25" s="1309"/>
      <c r="BA25" s="1309"/>
      <c r="BB25" s="1309"/>
      <c r="BC25" s="1309"/>
      <c r="BD25" s="1309"/>
      <c r="BE25" s="1309"/>
      <c r="BF25" s="1309"/>
      <c r="BG25" s="1309"/>
      <c r="BH25" s="1309"/>
      <c r="BI25" s="1309"/>
      <c r="BJ25" s="1309"/>
      <c r="BK25" s="1309"/>
      <c r="BL25" s="1309"/>
      <c r="BM25" s="1309"/>
      <c r="BN25" s="1309"/>
      <c r="BO25" s="1309"/>
      <c r="BP25" s="1309"/>
      <c r="BQ25" s="1309"/>
      <c r="BR25" s="1309"/>
      <c r="BS25" s="1309"/>
      <c r="BT25" s="1309"/>
      <c r="BU25" s="1309"/>
      <c r="BV25" s="1309"/>
      <c r="BW25" s="1309"/>
      <c r="BX25" s="1309"/>
      <c r="BY25" s="1309"/>
      <c r="BZ25" s="1309"/>
    </row>
    <row r="26" spans="1:251" s="1327" customFormat="1" ht="14.25" customHeight="1">
      <c r="A26" s="1302" t="s">
        <v>193</v>
      </c>
      <c r="B26" s="1319">
        <v>70221</v>
      </c>
      <c r="C26" s="1311">
        <v>-2035264330</v>
      </c>
      <c r="D26" s="1320"/>
      <c r="E26" s="1319">
        <v>2787</v>
      </c>
      <c r="F26" s="1319">
        <v>2319257102</v>
      </c>
      <c r="G26" s="1321"/>
      <c r="H26" s="1319">
        <v>3303</v>
      </c>
      <c r="I26" s="1311">
        <v>128198058</v>
      </c>
      <c r="J26" s="1305"/>
      <c r="K26" s="1319">
        <v>6133</v>
      </c>
      <c r="L26" s="1311">
        <v>1099974433</v>
      </c>
      <c r="M26" s="1321"/>
      <c r="N26" s="1319">
        <v>3445</v>
      </c>
      <c r="O26" s="1319">
        <v>267374590</v>
      </c>
      <c r="P26" s="1321"/>
      <c r="Q26" s="1319">
        <v>3539</v>
      </c>
      <c r="R26" s="1319">
        <v>688989248</v>
      </c>
      <c r="S26" s="1322"/>
      <c r="T26" s="1319">
        <v>6680</v>
      </c>
      <c r="U26" s="1319">
        <v>1162334175</v>
      </c>
      <c r="V26" s="1321"/>
      <c r="W26" s="1319">
        <v>3138</v>
      </c>
      <c r="X26" s="1311">
        <v>294541484</v>
      </c>
      <c r="Y26" s="1321"/>
      <c r="Z26" s="1319">
        <v>3417</v>
      </c>
      <c r="AA26" s="1319">
        <v>-69480744</v>
      </c>
      <c r="AB26" s="1322"/>
      <c r="AC26" s="1319">
        <v>6263</v>
      </c>
      <c r="AD26" s="1319">
        <v>1313868549</v>
      </c>
      <c r="AE26" s="1321"/>
      <c r="AF26" s="1319">
        <v>3548</v>
      </c>
      <c r="AG26" s="1311">
        <v>230534225</v>
      </c>
      <c r="AH26" s="1321"/>
      <c r="AI26" s="1319">
        <v>2733</v>
      </c>
      <c r="AJ26" s="1311">
        <v>-83245960</v>
      </c>
      <c r="AK26" s="1323">
        <v>115207</v>
      </c>
      <c r="AL26" s="1324">
        <v>5317080830</v>
      </c>
      <c r="AM26" s="1325"/>
      <c r="AN26" s="1325"/>
      <c r="AO26" s="1309"/>
      <c r="AP26" s="1309"/>
      <c r="AQ26" s="1326"/>
      <c r="AR26" s="1326"/>
      <c r="AS26" s="1309"/>
      <c r="AT26" s="1309"/>
      <c r="AU26" s="1309"/>
      <c r="AV26" s="1309"/>
      <c r="AW26" s="1309"/>
      <c r="AX26" s="1309"/>
      <c r="AY26" s="1309"/>
      <c r="AZ26" s="1309"/>
      <c r="BA26" s="1309"/>
      <c r="BB26" s="1309"/>
      <c r="BC26" s="1309"/>
      <c r="BD26" s="1309"/>
      <c r="BE26" s="1309"/>
      <c r="BF26" s="1309"/>
      <c r="BG26" s="1309"/>
      <c r="BH26" s="1309"/>
      <c r="BI26" s="1309"/>
      <c r="BJ26" s="1309"/>
      <c r="BK26" s="1309"/>
      <c r="BL26" s="1309"/>
      <c r="BM26" s="1309"/>
      <c r="BN26" s="1309"/>
      <c r="BO26" s="1309"/>
      <c r="BP26" s="1309"/>
      <c r="BQ26" s="1309"/>
      <c r="BR26" s="1309"/>
      <c r="BS26" s="1309"/>
      <c r="BT26" s="1309"/>
      <c r="BU26" s="1309"/>
      <c r="BV26" s="1309"/>
      <c r="BW26" s="1309"/>
      <c r="BX26" s="1309"/>
      <c r="BY26" s="1309"/>
      <c r="BZ26" s="1309"/>
    </row>
    <row r="27" spans="1:251" s="1327" customFormat="1" ht="14.25" customHeight="1">
      <c r="A27" s="1302" t="s">
        <v>217</v>
      </c>
      <c r="B27" s="1319">
        <v>40773</v>
      </c>
      <c r="C27" s="1311">
        <v>1197400840</v>
      </c>
      <c r="D27" s="1320"/>
      <c r="E27" s="1319">
        <v>1778</v>
      </c>
      <c r="F27" s="1319">
        <v>191385821</v>
      </c>
      <c r="G27" s="1321"/>
      <c r="H27" s="1319">
        <v>2141</v>
      </c>
      <c r="I27" s="1311">
        <v>29126062</v>
      </c>
      <c r="J27" s="1305"/>
      <c r="K27" s="1319">
        <v>3828</v>
      </c>
      <c r="L27" s="1311">
        <v>115708017</v>
      </c>
      <c r="M27" s="1321"/>
      <c r="N27" s="1319">
        <v>2186</v>
      </c>
      <c r="O27" s="1319">
        <v>26109075</v>
      </c>
      <c r="P27" s="1321"/>
      <c r="Q27" s="1319">
        <v>2159</v>
      </c>
      <c r="R27" s="1319">
        <v>55410076</v>
      </c>
      <c r="S27" s="1322"/>
      <c r="T27" s="1319">
        <v>4120</v>
      </c>
      <c r="U27" s="1319">
        <v>106021761</v>
      </c>
      <c r="V27" s="1321"/>
      <c r="W27" s="1319">
        <v>1975</v>
      </c>
      <c r="X27" s="1311">
        <v>28182038</v>
      </c>
      <c r="Y27" s="1321"/>
      <c r="Z27" s="1319">
        <v>2192</v>
      </c>
      <c r="AA27" s="1319">
        <v>25816285</v>
      </c>
      <c r="AB27" s="1322"/>
      <c r="AC27" s="1319">
        <v>3929</v>
      </c>
      <c r="AD27" s="1319">
        <v>136854376</v>
      </c>
      <c r="AE27" s="1321"/>
      <c r="AF27" s="1319">
        <v>2239</v>
      </c>
      <c r="AG27" s="1311">
        <v>33294570</v>
      </c>
      <c r="AH27" s="1321"/>
      <c r="AI27" s="1319">
        <v>1714</v>
      </c>
      <c r="AJ27" s="1311">
        <v>10024096</v>
      </c>
      <c r="AK27" s="1323">
        <v>69034</v>
      </c>
      <c r="AL27" s="1324">
        <v>1955333017</v>
      </c>
      <c r="AM27" s="1325"/>
      <c r="AN27" s="1325"/>
      <c r="AO27" s="1309"/>
      <c r="AP27" s="1309"/>
      <c r="AQ27" s="1326"/>
      <c r="AR27" s="1326"/>
      <c r="AS27" s="1309"/>
      <c r="AT27" s="1309"/>
      <c r="AU27" s="1309"/>
      <c r="AV27" s="1309"/>
      <c r="AW27" s="1309"/>
      <c r="AX27" s="1309"/>
      <c r="AY27" s="1309"/>
      <c r="AZ27" s="1309"/>
      <c r="BA27" s="1309"/>
      <c r="BB27" s="1309"/>
      <c r="BC27" s="1309"/>
      <c r="BD27" s="1309"/>
      <c r="BE27" s="1309"/>
      <c r="BF27" s="1309"/>
      <c r="BG27" s="1309"/>
      <c r="BH27" s="1309"/>
      <c r="BI27" s="1309"/>
      <c r="BJ27" s="1309"/>
      <c r="BK27" s="1309"/>
      <c r="BL27" s="1309"/>
      <c r="BM27" s="1309"/>
      <c r="BN27" s="1309"/>
      <c r="BO27" s="1309"/>
      <c r="BP27" s="1309"/>
      <c r="BQ27" s="1309"/>
      <c r="BR27" s="1309"/>
      <c r="BS27" s="1309"/>
      <c r="BT27" s="1309"/>
      <c r="BU27" s="1309"/>
      <c r="BV27" s="1309"/>
      <c r="BW27" s="1309"/>
      <c r="BX27" s="1309"/>
      <c r="BY27" s="1309"/>
      <c r="BZ27" s="1309"/>
    </row>
    <row r="28" spans="1:251" s="1327" customFormat="1" ht="14.25" customHeight="1">
      <c r="A28" s="1302" t="s">
        <v>218</v>
      </c>
      <c r="B28" s="1319">
        <v>69003</v>
      </c>
      <c r="C28" s="1311">
        <v>1387772803</v>
      </c>
      <c r="D28" s="1320"/>
      <c r="E28" s="1319">
        <v>2773</v>
      </c>
      <c r="F28" s="1319">
        <v>195345587</v>
      </c>
      <c r="G28" s="1321"/>
      <c r="H28" s="1319">
        <v>3271</v>
      </c>
      <c r="I28" s="1311">
        <v>30507063</v>
      </c>
      <c r="J28" s="1305"/>
      <c r="K28" s="1319">
        <v>6099</v>
      </c>
      <c r="L28" s="1311">
        <v>131726955</v>
      </c>
      <c r="M28" s="1321"/>
      <c r="N28" s="1319">
        <v>3410</v>
      </c>
      <c r="O28" s="1319">
        <v>27763693</v>
      </c>
      <c r="P28" s="1321"/>
      <c r="Q28" s="1319">
        <v>3495</v>
      </c>
      <c r="R28" s="1319">
        <v>57405619</v>
      </c>
      <c r="S28" s="1322"/>
      <c r="T28" s="1319">
        <v>6619</v>
      </c>
      <c r="U28" s="1319">
        <v>110744230</v>
      </c>
      <c r="V28" s="1321"/>
      <c r="W28" s="1319">
        <v>3097</v>
      </c>
      <c r="X28" s="1311">
        <v>29834392</v>
      </c>
      <c r="Y28" s="1321"/>
      <c r="Z28" s="1319">
        <v>3377</v>
      </c>
      <c r="AA28" s="1319">
        <v>29478291</v>
      </c>
      <c r="AB28" s="1322"/>
      <c r="AC28" s="1319">
        <v>6218</v>
      </c>
      <c r="AD28" s="1319">
        <v>143927211</v>
      </c>
      <c r="AE28" s="1321"/>
      <c r="AF28" s="1319">
        <v>3511</v>
      </c>
      <c r="AG28" s="1311">
        <v>36153928</v>
      </c>
      <c r="AH28" s="1321"/>
      <c r="AI28" s="1319">
        <v>2715</v>
      </c>
      <c r="AJ28" s="1311">
        <v>11360446</v>
      </c>
      <c r="AK28" s="1323">
        <v>113588</v>
      </c>
      <c r="AL28" s="1324">
        <v>2192020218</v>
      </c>
      <c r="AM28" s="1325"/>
      <c r="AN28" s="1325"/>
      <c r="AO28" s="1309"/>
      <c r="AP28" s="1309"/>
      <c r="AQ28" s="1326"/>
      <c r="AR28" s="1326"/>
      <c r="AS28" s="1309"/>
      <c r="AT28" s="1309"/>
      <c r="AU28" s="1309"/>
      <c r="AV28" s="1309"/>
      <c r="AW28" s="1309"/>
      <c r="AX28" s="1309"/>
      <c r="AY28" s="1309"/>
      <c r="AZ28" s="1309"/>
      <c r="BA28" s="1309"/>
      <c r="BB28" s="1309"/>
      <c r="BC28" s="1309"/>
      <c r="BD28" s="1309"/>
      <c r="BE28" s="1309"/>
      <c r="BF28" s="1309"/>
      <c r="BG28" s="1309"/>
      <c r="BH28" s="1309"/>
      <c r="BI28" s="1309"/>
      <c r="BJ28" s="1309"/>
      <c r="BK28" s="1309"/>
      <c r="BL28" s="1309"/>
      <c r="BM28" s="1309"/>
      <c r="BN28" s="1309"/>
      <c r="BO28" s="1309"/>
      <c r="BP28" s="1309"/>
      <c r="BQ28" s="1309"/>
      <c r="BR28" s="1309"/>
      <c r="BS28" s="1309"/>
      <c r="BT28" s="1309"/>
      <c r="BU28" s="1309"/>
      <c r="BV28" s="1309"/>
      <c r="BW28" s="1309"/>
      <c r="BX28" s="1309"/>
      <c r="BY28" s="1309"/>
      <c r="BZ28" s="1309"/>
    </row>
    <row r="29" spans="1:251" s="1327" customFormat="1" ht="14.25" customHeight="1">
      <c r="A29" s="1302" t="s">
        <v>219</v>
      </c>
      <c r="B29" s="1319">
        <v>736</v>
      </c>
      <c r="C29" s="1311">
        <v>17097447594</v>
      </c>
      <c r="D29" s="1320"/>
      <c r="E29" s="1319">
        <v>28</v>
      </c>
      <c r="F29" s="1319">
        <v>92257319</v>
      </c>
      <c r="G29" s="1321"/>
      <c r="H29" s="1319">
        <v>18</v>
      </c>
      <c r="I29" s="1311">
        <v>181952152</v>
      </c>
      <c r="J29" s="1305"/>
      <c r="K29" s="1319">
        <v>89</v>
      </c>
      <c r="L29" s="1311">
        <v>6348230777</v>
      </c>
      <c r="M29" s="1321"/>
      <c r="N29" s="1319">
        <v>5</v>
      </c>
      <c r="O29" s="1319">
        <v>20586971</v>
      </c>
      <c r="P29" s="1321"/>
      <c r="Q29" s="1319">
        <v>17</v>
      </c>
      <c r="R29" s="1319">
        <v>258419381</v>
      </c>
      <c r="S29" s="1322"/>
      <c r="T29" s="1319">
        <v>53</v>
      </c>
      <c r="U29" s="1319">
        <v>142164861</v>
      </c>
      <c r="V29" s="1321"/>
      <c r="W29" s="1319">
        <v>12</v>
      </c>
      <c r="X29" s="1311">
        <v>36504986</v>
      </c>
      <c r="Y29" s="1321"/>
      <c r="Z29" s="1319">
        <v>21</v>
      </c>
      <c r="AA29" s="1319">
        <v>101692893</v>
      </c>
      <c r="AB29" s="1322"/>
      <c r="AC29" s="1319">
        <v>75</v>
      </c>
      <c r="AD29" s="1319">
        <v>625401587</v>
      </c>
      <c r="AE29" s="1321"/>
      <c r="AF29" s="1319">
        <v>16</v>
      </c>
      <c r="AG29" s="1311">
        <v>91668503</v>
      </c>
      <c r="AH29" s="1321"/>
      <c r="AI29" s="1319">
        <v>9</v>
      </c>
      <c r="AJ29" s="1311">
        <v>9995351</v>
      </c>
      <c r="AK29" s="1323">
        <v>1079</v>
      </c>
      <c r="AL29" s="1324">
        <v>25006322375</v>
      </c>
      <c r="AM29" s="1325"/>
      <c r="AN29" s="1325"/>
      <c r="AO29" s="1309"/>
      <c r="AP29" s="1309"/>
      <c r="AQ29" s="1326"/>
      <c r="AR29" s="1326"/>
      <c r="AS29" s="1309"/>
      <c r="AT29" s="1309"/>
      <c r="AU29" s="1309"/>
      <c r="AV29" s="1309"/>
      <c r="AW29" s="1309"/>
      <c r="AX29" s="1309"/>
      <c r="AY29" s="1309"/>
      <c r="AZ29" s="1309"/>
      <c r="BA29" s="1309"/>
      <c r="BB29" s="1309"/>
      <c r="BC29" s="1309"/>
      <c r="BD29" s="1309"/>
      <c r="BE29" s="1309"/>
      <c r="BF29" s="1309"/>
      <c r="BG29" s="1309"/>
      <c r="BH29" s="1309"/>
      <c r="BI29" s="1309"/>
      <c r="BJ29" s="1309"/>
      <c r="BK29" s="1309"/>
      <c r="BL29" s="1309"/>
      <c r="BM29" s="1309"/>
      <c r="BN29" s="1309"/>
      <c r="BO29" s="1309"/>
      <c r="BP29" s="1309"/>
      <c r="BQ29" s="1309"/>
      <c r="BR29" s="1309"/>
      <c r="BS29" s="1309"/>
      <c r="BT29" s="1309"/>
      <c r="BU29" s="1309"/>
      <c r="BV29" s="1309"/>
      <c r="BW29" s="1309"/>
      <c r="BX29" s="1309"/>
      <c r="BY29" s="1309"/>
      <c r="BZ29" s="1309"/>
    </row>
    <row r="30" spans="1:251" s="49" customFormat="1" ht="14.25" customHeight="1">
      <c r="A30" s="424" t="s">
        <v>220</v>
      </c>
      <c r="B30" s="435">
        <v>721</v>
      </c>
      <c r="C30" s="428">
        <v>15387705</v>
      </c>
      <c r="D30" s="152"/>
      <c r="E30" s="435">
        <v>28</v>
      </c>
      <c r="F30" s="435">
        <v>83029</v>
      </c>
      <c r="G30" s="95"/>
      <c r="H30" s="435">
        <v>16</v>
      </c>
      <c r="I30" s="428">
        <v>163758</v>
      </c>
      <c r="J30" s="419"/>
      <c r="K30" s="435">
        <v>88</v>
      </c>
      <c r="L30" s="428">
        <v>5713411</v>
      </c>
      <c r="M30" s="95"/>
      <c r="N30" s="435">
        <v>5</v>
      </c>
      <c r="O30" s="435">
        <v>18529</v>
      </c>
      <c r="P30" s="95"/>
      <c r="Q30" s="435">
        <v>17</v>
      </c>
      <c r="R30" s="435">
        <v>232579</v>
      </c>
      <c r="S30" s="514"/>
      <c r="T30" s="435">
        <v>51</v>
      </c>
      <c r="U30" s="1178">
        <v>127946</v>
      </c>
      <c r="V30" s="1172"/>
      <c r="W30" s="1178">
        <v>11</v>
      </c>
      <c r="X30" s="1166">
        <v>32854</v>
      </c>
      <c r="Y30" s="1172"/>
      <c r="Z30" s="1178">
        <v>20</v>
      </c>
      <c r="AA30" s="1178">
        <v>91522</v>
      </c>
      <c r="AB30" s="1179"/>
      <c r="AC30" s="1178">
        <v>74</v>
      </c>
      <c r="AD30" s="1178">
        <v>562863</v>
      </c>
      <c r="AE30" s="1172"/>
      <c r="AF30" s="1178">
        <v>16</v>
      </c>
      <c r="AG30" s="1166">
        <v>82501</v>
      </c>
      <c r="AH30" s="1172"/>
      <c r="AI30" s="1178">
        <v>9</v>
      </c>
      <c r="AJ30" s="1166">
        <v>8993</v>
      </c>
      <c r="AK30" s="730">
        <v>1056</v>
      </c>
      <c r="AL30" s="731">
        <v>22505690</v>
      </c>
      <c r="AM30" s="1070"/>
      <c r="AN30" s="1070"/>
      <c r="AO30" s="887"/>
      <c r="AP30" s="887"/>
      <c r="AQ30" s="972"/>
      <c r="AR30" s="972"/>
      <c r="AS30" s="887"/>
      <c r="AT30" s="887"/>
      <c r="AU30" s="887"/>
      <c r="AV30" s="887"/>
      <c r="AW30" s="887"/>
      <c r="AX30" s="887"/>
      <c r="AY30" s="887"/>
      <c r="AZ30" s="887"/>
      <c r="BA30" s="887"/>
      <c r="BB30" s="422"/>
      <c r="BC30" s="422"/>
      <c r="BD30" s="422"/>
      <c r="BE30" s="422"/>
      <c r="BF30" s="422"/>
      <c r="BG30" s="422"/>
      <c r="BH30" s="422"/>
      <c r="BI30" s="422"/>
      <c r="BJ30" s="422"/>
      <c r="BK30" s="422"/>
      <c r="BL30" s="422"/>
      <c r="BM30" s="422"/>
      <c r="BN30" s="422"/>
      <c r="BO30" s="422"/>
      <c r="BP30" s="422"/>
      <c r="BQ30" s="422"/>
      <c r="BR30" s="422"/>
      <c r="BS30" s="422"/>
      <c r="BT30" s="422"/>
      <c r="BU30" s="422"/>
      <c r="BV30" s="422"/>
      <c r="BW30" s="422"/>
      <c r="BX30" s="422"/>
      <c r="BY30" s="422"/>
      <c r="BZ30" s="422"/>
      <c r="CA30" s="172"/>
      <c r="CB30" s="172"/>
      <c r="CC30" s="172"/>
      <c r="CD30" s="172"/>
      <c r="CE30" s="172"/>
      <c r="CF30" s="172"/>
      <c r="CG30" s="172"/>
      <c r="CH30" s="172"/>
      <c r="CI30" s="172"/>
      <c r="CJ30" s="172"/>
      <c r="CK30" s="172"/>
      <c r="CL30" s="172"/>
      <c r="CM30" s="172"/>
      <c r="CN30" s="172"/>
      <c r="CO30" s="172"/>
      <c r="CP30" s="172"/>
      <c r="CQ30" s="172"/>
      <c r="CR30" s="172"/>
      <c r="CS30" s="172"/>
      <c r="CT30" s="172"/>
      <c r="CU30" s="172"/>
      <c r="CV30" s="172"/>
      <c r="CW30" s="172"/>
      <c r="CX30" s="172"/>
      <c r="CY30" s="172"/>
      <c r="CZ30" s="172"/>
      <c r="DA30" s="172"/>
      <c r="DB30" s="172"/>
      <c r="DC30" s="172"/>
      <c r="DD30" s="172"/>
      <c r="DE30" s="172"/>
      <c r="DF30" s="172"/>
      <c r="DG30" s="172"/>
      <c r="DH30" s="172"/>
      <c r="DI30" s="172"/>
      <c r="DJ30" s="172"/>
      <c r="DK30" s="172"/>
      <c r="DL30" s="172"/>
      <c r="DM30" s="172"/>
      <c r="DN30" s="172"/>
      <c r="DO30" s="172"/>
      <c r="DP30" s="172"/>
      <c r="DQ30" s="172"/>
      <c r="DR30" s="172"/>
      <c r="DS30" s="172"/>
      <c r="DT30" s="172"/>
      <c r="DU30" s="172"/>
      <c r="DV30" s="172"/>
      <c r="DW30" s="172"/>
      <c r="DX30" s="172"/>
      <c r="DY30" s="172"/>
      <c r="DZ30" s="172"/>
      <c r="EA30" s="172"/>
      <c r="EB30" s="172"/>
      <c r="EC30" s="172"/>
      <c r="ED30" s="172"/>
      <c r="EE30" s="172"/>
      <c r="EF30" s="172"/>
      <c r="EG30" s="172"/>
      <c r="EH30" s="172"/>
      <c r="EI30" s="172"/>
      <c r="EJ30" s="172"/>
      <c r="EK30" s="172"/>
      <c r="EL30" s="172"/>
      <c r="EM30" s="172"/>
      <c r="EN30" s="172"/>
      <c r="EO30" s="172"/>
      <c r="EP30" s="172"/>
      <c r="EQ30" s="172"/>
      <c r="ER30" s="172"/>
      <c r="ES30" s="172"/>
      <c r="ET30" s="172"/>
      <c r="EU30" s="172"/>
      <c r="EV30" s="172"/>
      <c r="EW30" s="172"/>
      <c r="EX30" s="172"/>
      <c r="EY30" s="172"/>
      <c r="EZ30" s="172"/>
      <c r="FA30" s="172"/>
      <c r="FB30" s="172"/>
      <c r="FC30" s="172"/>
      <c r="FD30" s="172"/>
      <c r="FE30" s="172"/>
      <c r="FF30" s="172"/>
      <c r="FG30" s="172"/>
      <c r="FH30" s="172"/>
      <c r="FI30" s="172"/>
      <c r="FJ30" s="172"/>
      <c r="FK30" s="172"/>
      <c r="FL30" s="172"/>
      <c r="FM30" s="172"/>
      <c r="FN30" s="172"/>
      <c r="FO30" s="172"/>
      <c r="FP30" s="172"/>
      <c r="FQ30" s="172"/>
      <c r="FR30" s="172"/>
      <c r="FS30" s="172"/>
      <c r="FT30" s="172"/>
      <c r="FU30" s="172"/>
      <c r="FV30" s="172"/>
      <c r="FW30" s="172"/>
      <c r="FX30" s="172"/>
      <c r="FY30" s="172"/>
      <c r="FZ30" s="172"/>
      <c r="GA30" s="172"/>
      <c r="GB30" s="172"/>
      <c r="GC30" s="172"/>
      <c r="GD30" s="172"/>
      <c r="GE30" s="172"/>
      <c r="GF30" s="172"/>
      <c r="GG30" s="172"/>
      <c r="GH30" s="172"/>
      <c r="GI30" s="172"/>
      <c r="GJ30" s="172"/>
      <c r="GK30" s="172"/>
      <c r="GL30" s="172"/>
      <c r="GM30" s="172"/>
      <c r="GN30" s="172"/>
      <c r="GO30" s="172"/>
      <c r="GP30" s="172"/>
      <c r="GQ30" s="172"/>
      <c r="GR30" s="172"/>
      <c r="GS30" s="172"/>
      <c r="GT30" s="172"/>
      <c r="GU30" s="172"/>
      <c r="GV30" s="172"/>
      <c r="GW30" s="172"/>
      <c r="GX30" s="172"/>
      <c r="GY30" s="172"/>
      <c r="GZ30" s="172"/>
      <c r="HA30" s="172"/>
      <c r="HB30" s="172"/>
      <c r="HC30" s="172"/>
      <c r="HD30" s="172"/>
      <c r="HE30" s="172"/>
      <c r="HF30" s="172"/>
      <c r="HG30" s="172"/>
      <c r="HH30" s="172"/>
      <c r="HI30" s="172"/>
      <c r="HJ30" s="172"/>
      <c r="HK30" s="172"/>
      <c r="HL30" s="172"/>
      <c r="HM30" s="172"/>
      <c r="HN30" s="172"/>
      <c r="HO30" s="172"/>
      <c r="HP30" s="172"/>
      <c r="HQ30" s="172"/>
      <c r="HR30" s="172"/>
      <c r="HS30" s="172"/>
      <c r="HT30" s="172"/>
      <c r="HU30" s="172"/>
      <c r="HV30" s="172"/>
      <c r="HW30" s="172"/>
      <c r="HX30" s="172"/>
      <c r="HY30" s="172"/>
      <c r="HZ30" s="172"/>
      <c r="IA30" s="172"/>
      <c r="IB30" s="172"/>
      <c r="IC30" s="172"/>
      <c r="ID30" s="172"/>
      <c r="IE30" s="172"/>
      <c r="IF30" s="172"/>
      <c r="IG30" s="172"/>
      <c r="IH30" s="172"/>
      <c r="II30" s="172"/>
      <c r="IJ30" s="172"/>
      <c r="IK30" s="172"/>
      <c r="IL30" s="172"/>
      <c r="IM30" s="172"/>
      <c r="IN30" s="172"/>
      <c r="IO30" s="172"/>
      <c r="IP30" s="172"/>
      <c r="IQ30" s="172"/>
    </row>
    <row r="31" spans="1:251" s="49" customFormat="1" ht="14.25" customHeight="1">
      <c r="A31" s="392" t="s">
        <v>618</v>
      </c>
      <c r="B31" s="435">
        <v>1314</v>
      </c>
      <c r="C31" s="428">
        <v>93610226</v>
      </c>
      <c r="D31" s="152"/>
      <c r="E31" s="435">
        <v>51</v>
      </c>
      <c r="F31" s="435">
        <v>13363883</v>
      </c>
      <c r="G31" s="95"/>
      <c r="H31" s="435">
        <v>58</v>
      </c>
      <c r="I31" s="428">
        <v>2754075</v>
      </c>
      <c r="J31" s="419"/>
      <c r="K31" s="435">
        <v>144</v>
      </c>
      <c r="L31" s="428">
        <v>8645310</v>
      </c>
      <c r="M31" s="95"/>
      <c r="N31" s="435">
        <v>51</v>
      </c>
      <c r="O31" s="435">
        <v>1893115</v>
      </c>
      <c r="P31" s="95"/>
      <c r="Q31" s="435">
        <v>46</v>
      </c>
      <c r="R31" s="435">
        <v>2910621</v>
      </c>
      <c r="S31" s="514"/>
      <c r="T31" s="435">
        <v>193</v>
      </c>
      <c r="U31" s="1178">
        <v>11044455</v>
      </c>
      <c r="V31" s="1172"/>
      <c r="W31" s="1178">
        <v>44</v>
      </c>
      <c r="X31" s="1166">
        <v>376011</v>
      </c>
      <c r="Y31" s="1172"/>
      <c r="Z31" s="1178">
        <v>59</v>
      </c>
      <c r="AA31" s="1178">
        <v>4780852</v>
      </c>
      <c r="AB31" s="1179"/>
      <c r="AC31" s="1178">
        <v>157</v>
      </c>
      <c r="AD31" s="1178">
        <v>16341849</v>
      </c>
      <c r="AE31" s="1172"/>
      <c r="AF31" s="1178">
        <v>77</v>
      </c>
      <c r="AG31" s="1166">
        <v>816981</v>
      </c>
      <c r="AH31" s="1172"/>
      <c r="AI31" s="1178">
        <v>35</v>
      </c>
      <c r="AJ31" s="1166">
        <v>623465</v>
      </c>
      <c r="AK31" s="730">
        <v>2229</v>
      </c>
      <c r="AL31" s="731">
        <v>157160843</v>
      </c>
      <c r="AM31" s="1070"/>
      <c r="AN31" s="1070"/>
      <c r="AO31" s="887"/>
      <c r="AP31" s="887"/>
      <c r="AQ31" s="972"/>
      <c r="AR31" s="972"/>
      <c r="AS31" s="887"/>
      <c r="AT31" s="887"/>
      <c r="AU31" s="887"/>
      <c r="AV31" s="887"/>
      <c r="AW31" s="887"/>
      <c r="AX31" s="887"/>
      <c r="AY31" s="887"/>
      <c r="AZ31" s="887"/>
      <c r="BA31" s="887"/>
      <c r="BB31" s="422"/>
      <c r="BC31" s="422"/>
      <c r="BD31" s="422"/>
      <c r="BE31" s="422"/>
      <c r="BF31" s="422"/>
      <c r="BG31" s="422"/>
      <c r="BH31" s="422"/>
      <c r="BI31" s="422"/>
      <c r="BJ31" s="422"/>
      <c r="BK31" s="422"/>
      <c r="BL31" s="422"/>
      <c r="BM31" s="422"/>
      <c r="BN31" s="422"/>
      <c r="BO31" s="422"/>
      <c r="BP31" s="422"/>
      <c r="BQ31" s="422"/>
      <c r="BR31" s="422"/>
      <c r="BS31" s="422"/>
      <c r="BT31" s="422"/>
      <c r="BU31" s="422"/>
      <c r="BV31" s="422"/>
      <c r="BW31" s="422"/>
      <c r="BX31" s="422"/>
      <c r="BY31" s="422"/>
      <c r="BZ31" s="422"/>
      <c r="CA31" s="172"/>
      <c r="CB31" s="172"/>
      <c r="CC31" s="172"/>
      <c r="CD31" s="172"/>
      <c r="CE31" s="172"/>
      <c r="CF31" s="172"/>
      <c r="CG31" s="172"/>
      <c r="CH31" s="172"/>
      <c r="CI31" s="172"/>
      <c r="CJ31" s="172"/>
      <c r="CK31" s="172"/>
      <c r="CL31" s="172"/>
      <c r="CM31" s="172"/>
      <c r="CN31" s="172"/>
      <c r="CO31" s="172"/>
      <c r="CP31" s="172"/>
      <c r="CQ31" s="172"/>
      <c r="CR31" s="172"/>
      <c r="CS31" s="172"/>
      <c r="CT31" s="172"/>
      <c r="CU31" s="172"/>
      <c r="CV31" s="172"/>
      <c r="CW31" s="172"/>
      <c r="CX31" s="172"/>
      <c r="CY31" s="172"/>
      <c r="CZ31" s="172"/>
      <c r="DA31" s="172"/>
      <c r="DB31" s="172"/>
      <c r="DC31" s="172"/>
      <c r="DD31" s="172"/>
      <c r="DE31" s="172"/>
      <c r="DF31" s="172"/>
      <c r="DG31" s="172"/>
      <c r="DH31" s="172"/>
      <c r="DI31" s="172"/>
      <c r="DJ31" s="172"/>
      <c r="DK31" s="172"/>
      <c r="DL31" s="172"/>
      <c r="DM31" s="172"/>
      <c r="DN31" s="172"/>
      <c r="DO31" s="172"/>
      <c r="DP31" s="172"/>
      <c r="DQ31" s="172"/>
      <c r="DR31" s="172"/>
      <c r="DS31" s="172"/>
      <c r="DT31" s="172"/>
      <c r="DU31" s="172"/>
      <c r="DV31" s="172"/>
      <c r="DW31" s="172"/>
      <c r="DX31" s="172"/>
      <c r="DY31" s="172"/>
      <c r="DZ31" s="172"/>
      <c r="EA31" s="172"/>
      <c r="EB31" s="172"/>
      <c r="EC31" s="172"/>
      <c r="ED31" s="172"/>
      <c r="EE31" s="172"/>
      <c r="EF31" s="172"/>
      <c r="EG31" s="172"/>
      <c r="EH31" s="172"/>
      <c r="EI31" s="172"/>
      <c r="EJ31" s="172"/>
      <c r="EK31" s="172"/>
      <c r="EL31" s="172"/>
      <c r="EM31" s="172"/>
      <c r="EN31" s="172"/>
      <c r="EO31" s="172"/>
      <c r="EP31" s="172"/>
      <c r="EQ31" s="172"/>
      <c r="ER31" s="172"/>
      <c r="ES31" s="172"/>
      <c r="ET31" s="172"/>
      <c r="EU31" s="172"/>
      <c r="EV31" s="172"/>
      <c r="EW31" s="172"/>
      <c r="EX31" s="172"/>
      <c r="EY31" s="172"/>
      <c r="EZ31" s="172"/>
      <c r="FA31" s="172"/>
      <c r="FB31" s="172"/>
      <c r="FC31" s="172"/>
      <c r="FD31" s="172"/>
      <c r="FE31" s="172"/>
      <c r="FF31" s="172"/>
      <c r="FG31" s="172"/>
      <c r="FH31" s="172"/>
      <c r="FI31" s="172"/>
      <c r="FJ31" s="172"/>
      <c r="FK31" s="172"/>
      <c r="FL31" s="172"/>
      <c r="FM31" s="172"/>
      <c r="FN31" s="172"/>
      <c r="FO31" s="172"/>
      <c r="FP31" s="172"/>
      <c r="FQ31" s="172"/>
      <c r="FR31" s="172"/>
      <c r="FS31" s="172"/>
      <c r="FT31" s="172"/>
      <c r="FU31" s="172"/>
      <c r="FV31" s="172"/>
      <c r="FW31" s="172"/>
      <c r="FX31" s="172"/>
      <c r="FY31" s="172"/>
      <c r="FZ31" s="172"/>
      <c r="GA31" s="172"/>
      <c r="GB31" s="172"/>
      <c r="GC31" s="172"/>
      <c r="GD31" s="172"/>
      <c r="GE31" s="172"/>
      <c r="GF31" s="172"/>
      <c r="GG31" s="172"/>
      <c r="GH31" s="172"/>
      <c r="GI31" s="172"/>
      <c r="GJ31" s="172"/>
      <c r="GK31" s="172"/>
      <c r="GL31" s="172"/>
      <c r="GM31" s="172"/>
      <c r="GN31" s="172"/>
      <c r="GO31" s="172"/>
      <c r="GP31" s="172"/>
      <c r="GQ31" s="172"/>
      <c r="GR31" s="172"/>
      <c r="GS31" s="172"/>
      <c r="GT31" s="172"/>
      <c r="GU31" s="172"/>
      <c r="GV31" s="172"/>
      <c r="GW31" s="172"/>
      <c r="GX31" s="172"/>
      <c r="GY31" s="172"/>
      <c r="GZ31" s="172"/>
      <c r="HA31" s="172"/>
      <c r="HB31" s="172"/>
      <c r="HC31" s="172"/>
      <c r="HD31" s="172"/>
      <c r="HE31" s="172"/>
      <c r="HF31" s="172"/>
      <c r="HG31" s="172"/>
      <c r="HH31" s="172"/>
      <c r="HI31" s="172"/>
      <c r="HJ31" s="172"/>
      <c r="HK31" s="172"/>
      <c r="HL31" s="172"/>
      <c r="HM31" s="172"/>
      <c r="HN31" s="172"/>
      <c r="HO31" s="172"/>
      <c r="HP31" s="172"/>
      <c r="HQ31" s="172"/>
      <c r="HR31" s="172"/>
      <c r="HS31" s="172"/>
      <c r="HT31" s="172"/>
      <c r="HU31" s="172"/>
      <c r="HV31" s="172"/>
      <c r="HW31" s="172"/>
      <c r="HX31" s="172"/>
      <c r="HY31" s="172"/>
      <c r="HZ31" s="172"/>
      <c r="IA31" s="172"/>
      <c r="IB31" s="172"/>
      <c r="IC31" s="172"/>
      <c r="ID31" s="172"/>
      <c r="IE31" s="172"/>
      <c r="IF31" s="172"/>
      <c r="IG31" s="172"/>
      <c r="IH31" s="172"/>
      <c r="II31" s="172"/>
      <c r="IJ31" s="172"/>
      <c r="IK31" s="172"/>
      <c r="IL31" s="172"/>
      <c r="IM31" s="172"/>
      <c r="IN31" s="172"/>
      <c r="IO31" s="172"/>
      <c r="IP31" s="172"/>
      <c r="IQ31" s="172"/>
    </row>
    <row r="32" spans="1:251" s="49" customFormat="1" ht="14.25" customHeight="1">
      <c r="A32" s="424" t="s">
        <v>221</v>
      </c>
      <c r="B32" s="435">
        <v>70221</v>
      </c>
      <c r="C32" s="428">
        <v>1309931841</v>
      </c>
      <c r="D32" s="152"/>
      <c r="E32" s="435">
        <v>2787</v>
      </c>
      <c r="F32" s="435">
        <v>182075050</v>
      </c>
      <c r="G32" s="95"/>
      <c r="H32" s="435">
        <v>3303</v>
      </c>
      <c r="I32" s="428">
        <v>27929061</v>
      </c>
      <c r="J32" s="419"/>
      <c r="K32" s="435">
        <v>6133</v>
      </c>
      <c r="L32" s="428">
        <v>128828093</v>
      </c>
      <c r="M32" s="95"/>
      <c r="N32" s="435">
        <v>3445</v>
      </c>
      <c r="O32" s="435">
        <v>25900966</v>
      </c>
      <c r="P32" s="95"/>
      <c r="Q32" s="435">
        <v>3539</v>
      </c>
      <c r="R32" s="435">
        <v>54736110</v>
      </c>
      <c r="S32" s="514"/>
      <c r="T32" s="435">
        <v>6680</v>
      </c>
      <c r="U32" s="435">
        <v>99868921</v>
      </c>
      <c r="V32" s="95"/>
      <c r="W32" s="435">
        <v>3138</v>
      </c>
      <c r="X32" s="428">
        <v>29504377</v>
      </c>
      <c r="Y32" s="95"/>
      <c r="Z32" s="435">
        <v>3417</v>
      </c>
      <c r="AA32" s="435">
        <v>24789797</v>
      </c>
      <c r="AB32" s="514"/>
      <c r="AC32" s="435">
        <v>6263</v>
      </c>
      <c r="AD32" s="435">
        <v>128203344</v>
      </c>
      <c r="AE32" s="95"/>
      <c r="AF32" s="435">
        <v>3548</v>
      </c>
      <c r="AG32" s="428">
        <v>35445094</v>
      </c>
      <c r="AH32" s="95"/>
      <c r="AI32" s="435">
        <v>2733</v>
      </c>
      <c r="AJ32" s="428">
        <v>10757569</v>
      </c>
      <c r="AK32" s="730">
        <v>115207</v>
      </c>
      <c r="AL32" s="731">
        <v>2057970223</v>
      </c>
      <c r="AM32" s="1070"/>
      <c r="AN32" s="1070"/>
      <c r="AO32" s="887"/>
      <c r="AP32" s="887"/>
      <c r="AQ32" s="972"/>
      <c r="AR32" s="972"/>
      <c r="AS32" s="887"/>
      <c r="AT32" s="887"/>
      <c r="AU32" s="887"/>
      <c r="AV32" s="887"/>
      <c r="AW32" s="887"/>
      <c r="AX32" s="887"/>
      <c r="AY32" s="887"/>
      <c r="AZ32" s="887"/>
      <c r="BA32" s="887"/>
      <c r="BB32" s="422"/>
      <c r="BC32" s="422"/>
      <c r="BD32" s="422"/>
      <c r="BE32" s="422"/>
      <c r="BF32" s="422"/>
      <c r="BG32" s="422"/>
      <c r="BH32" s="422"/>
      <c r="BI32" s="422"/>
      <c r="BJ32" s="422"/>
      <c r="BK32" s="422"/>
      <c r="BL32" s="422"/>
      <c r="BM32" s="422"/>
      <c r="BN32" s="422"/>
      <c r="BO32" s="422"/>
      <c r="BP32" s="422"/>
      <c r="BQ32" s="422"/>
      <c r="BR32" s="422"/>
      <c r="BS32" s="422"/>
      <c r="BT32" s="422"/>
      <c r="BU32" s="422"/>
      <c r="BV32" s="422"/>
      <c r="BW32" s="422"/>
      <c r="BX32" s="422"/>
      <c r="BY32" s="422"/>
      <c r="BZ32" s="422"/>
      <c r="CA32" s="172"/>
      <c r="CB32" s="172"/>
      <c r="CC32" s="172"/>
      <c r="CD32" s="172"/>
      <c r="CE32" s="172"/>
      <c r="CF32" s="172"/>
      <c r="CG32" s="172"/>
      <c r="CH32" s="172"/>
      <c r="CI32" s="172"/>
      <c r="CJ32" s="172"/>
      <c r="CK32" s="172"/>
      <c r="CL32" s="172"/>
      <c r="CM32" s="172"/>
      <c r="CN32" s="172"/>
      <c r="CO32" s="172"/>
      <c r="CP32" s="172"/>
      <c r="CQ32" s="172"/>
      <c r="CR32" s="172"/>
      <c r="CS32" s="172"/>
      <c r="CT32" s="172"/>
      <c r="CU32" s="172"/>
      <c r="CV32" s="172"/>
      <c r="CW32" s="172"/>
      <c r="CX32" s="172"/>
      <c r="CY32" s="172"/>
      <c r="CZ32" s="172"/>
      <c r="DA32" s="172"/>
      <c r="DB32" s="172"/>
      <c r="DC32" s="172"/>
      <c r="DD32" s="172"/>
      <c r="DE32" s="172"/>
      <c r="DF32" s="172"/>
      <c r="DG32" s="172"/>
      <c r="DH32" s="172"/>
      <c r="DI32" s="172"/>
      <c r="DJ32" s="172"/>
      <c r="DK32" s="172"/>
      <c r="DL32" s="172"/>
      <c r="DM32" s="172"/>
      <c r="DN32" s="172"/>
      <c r="DO32" s="172"/>
      <c r="DP32" s="172"/>
      <c r="DQ32" s="172"/>
      <c r="DR32" s="172"/>
      <c r="DS32" s="172"/>
      <c r="DT32" s="172"/>
      <c r="DU32" s="172"/>
      <c r="DV32" s="172"/>
      <c r="DW32" s="172"/>
      <c r="DX32" s="172"/>
      <c r="DY32" s="172"/>
      <c r="DZ32" s="172"/>
      <c r="EA32" s="172"/>
      <c r="EB32" s="172"/>
      <c r="EC32" s="172"/>
      <c r="ED32" s="172"/>
      <c r="EE32" s="172"/>
      <c r="EF32" s="172"/>
      <c r="EG32" s="172"/>
      <c r="EH32" s="172"/>
      <c r="EI32" s="172"/>
      <c r="EJ32" s="172"/>
      <c r="EK32" s="172"/>
      <c r="EL32" s="172"/>
      <c r="EM32" s="172"/>
      <c r="EN32" s="172"/>
      <c r="EO32" s="172"/>
      <c r="EP32" s="172"/>
      <c r="EQ32" s="172"/>
      <c r="ER32" s="172"/>
      <c r="ES32" s="172"/>
      <c r="ET32" s="172"/>
      <c r="EU32" s="172"/>
      <c r="EV32" s="172"/>
      <c r="EW32" s="172"/>
      <c r="EX32" s="172"/>
      <c r="EY32" s="172"/>
      <c r="EZ32" s="172"/>
      <c r="FA32" s="172"/>
      <c r="FB32" s="172"/>
      <c r="FC32" s="172"/>
      <c r="FD32" s="172"/>
      <c r="FE32" s="172"/>
      <c r="FF32" s="172"/>
      <c r="FG32" s="172"/>
      <c r="FH32" s="172"/>
      <c r="FI32" s="172"/>
      <c r="FJ32" s="172"/>
      <c r="FK32" s="172"/>
      <c r="FL32" s="172"/>
      <c r="FM32" s="172"/>
      <c r="FN32" s="172"/>
      <c r="FO32" s="172"/>
      <c r="FP32" s="172"/>
      <c r="FQ32" s="172"/>
      <c r="FR32" s="172"/>
      <c r="FS32" s="172"/>
      <c r="FT32" s="172"/>
      <c r="FU32" s="172"/>
      <c r="FV32" s="172"/>
      <c r="FW32" s="172"/>
      <c r="FX32" s="172"/>
      <c r="FY32" s="172"/>
      <c r="FZ32" s="172"/>
      <c r="GA32" s="172"/>
      <c r="GB32" s="172"/>
      <c r="GC32" s="172"/>
      <c r="GD32" s="172"/>
      <c r="GE32" s="172"/>
      <c r="GF32" s="172"/>
      <c r="GG32" s="172"/>
      <c r="GH32" s="172"/>
      <c r="GI32" s="172"/>
      <c r="GJ32" s="172"/>
      <c r="GK32" s="172"/>
      <c r="GL32" s="172"/>
      <c r="GM32" s="172"/>
      <c r="GN32" s="172"/>
      <c r="GO32" s="172"/>
      <c r="GP32" s="172"/>
      <c r="GQ32" s="172"/>
      <c r="GR32" s="172"/>
      <c r="GS32" s="172"/>
      <c r="GT32" s="172"/>
      <c r="GU32" s="172"/>
      <c r="GV32" s="172"/>
      <c r="GW32" s="172"/>
      <c r="GX32" s="172"/>
      <c r="GY32" s="172"/>
      <c r="GZ32" s="172"/>
      <c r="HA32" s="172"/>
      <c r="HB32" s="172"/>
      <c r="HC32" s="172"/>
      <c r="HD32" s="172"/>
      <c r="HE32" s="172"/>
      <c r="HF32" s="172"/>
      <c r="HG32" s="172"/>
      <c r="HH32" s="172"/>
      <c r="HI32" s="172"/>
      <c r="HJ32" s="172"/>
      <c r="HK32" s="172"/>
      <c r="HL32" s="172"/>
      <c r="HM32" s="172"/>
      <c r="HN32" s="172"/>
      <c r="HO32" s="172"/>
      <c r="HP32" s="172"/>
      <c r="HQ32" s="172"/>
      <c r="HR32" s="172"/>
      <c r="HS32" s="172"/>
      <c r="HT32" s="172"/>
      <c r="HU32" s="172"/>
      <c r="HV32" s="172"/>
      <c r="HW32" s="172"/>
      <c r="HX32" s="172"/>
      <c r="HY32" s="172"/>
      <c r="HZ32" s="172"/>
      <c r="IA32" s="172"/>
      <c r="IB32" s="172"/>
      <c r="IC32" s="172"/>
      <c r="ID32" s="172"/>
      <c r="IE32" s="172"/>
      <c r="IF32" s="172"/>
      <c r="IG32" s="172"/>
      <c r="IH32" s="172"/>
      <c r="II32" s="172"/>
      <c r="IJ32" s="172"/>
      <c r="IK32" s="172"/>
      <c r="IL32" s="172"/>
      <c r="IM32" s="172"/>
      <c r="IN32" s="172"/>
      <c r="IO32" s="172"/>
      <c r="IP32" s="172"/>
      <c r="IQ32" s="172"/>
    </row>
    <row r="33" spans="1:251" s="49" customFormat="1" ht="14.25" customHeight="1">
      <c r="A33" s="424" t="s">
        <v>222</v>
      </c>
      <c r="B33" s="435">
        <v>4347</v>
      </c>
      <c r="C33" s="428">
        <v>12903009</v>
      </c>
      <c r="D33" s="152"/>
      <c r="E33" s="435">
        <v>259</v>
      </c>
      <c r="F33" s="435">
        <v>1095467</v>
      </c>
      <c r="G33" s="95"/>
      <c r="H33" s="435">
        <v>72</v>
      </c>
      <c r="I33" s="428">
        <v>209041</v>
      </c>
      <c r="J33" s="419"/>
      <c r="K33" s="435">
        <v>397</v>
      </c>
      <c r="L33" s="428">
        <v>1023989</v>
      </c>
      <c r="M33" s="95"/>
      <c r="N33" s="435">
        <v>114</v>
      </c>
      <c r="O33" s="435">
        <v>302693</v>
      </c>
      <c r="P33" s="95"/>
      <c r="Q33" s="435">
        <v>104</v>
      </c>
      <c r="R33" s="435">
        <v>284180</v>
      </c>
      <c r="S33" s="514"/>
      <c r="T33" s="435">
        <v>371</v>
      </c>
      <c r="U33" s="435">
        <v>1049690</v>
      </c>
      <c r="V33" s="95"/>
      <c r="W33" s="435">
        <v>101</v>
      </c>
      <c r="X33" s="428">
        <v>180700</v>
      </c>
      <c r="Y33" s="95"/>
      <c r="Z33" s="435">
        <v>84</v>
      </c>
      <c r="AA33" s="435">
        <v>200767</v>
      </c>
      <c r="AB33" s="514"/>
      <c r="AC33" s="435">
        <v>321</v>
      </c>
      <c r="AD33" s="435">
        <v>976864</v>
      </c>
      <c r="AE33" s="95"/>
      <c r="AF33" s="435">
        <v>136</v>
      </c>
      <c r="AG33" s="428">
        <v>281613</v>
      </c>
      <c r="AH33" s="95"/>
      <c r="AI33" s="435">
        <v>79</v>
      </c>
      <c r="AJ33" s="428">
        <v>85349</v>
      </c>
      <c r="AK33" s="730">
        <v>6385</v>
      </c>
      <c r="AL33" s="731">
        <v>18593362</v>
      </c>
      <c r="AM33" s="1070"/>
      <c r="AN33" s="1070"/>
      <c r="AO33" s="887"/>
      <c r="AP33" s="887"/>
      <c r="AQ33" s="972"/>
      <c r="AR33" s="972"/>
      <c r="AS33" s="887"/>
      <c r="AT33" s="887"/>
      <c r="AU33" s="887"/>
      <c r="AV33" s="887"/>
      <c r="AW33" s="887"/>
      <c r="AX33" s="887"/>
      <c r="AY33" s="887"/>
      <c r="AZ33" s="887"/>
      <c r="BA33" s="887"/>
      <c r="BB33" s="422"/>
      <c r="BC33" s="422"/>
      <c r="BD33" s="422"/>
      <c r="BE33" s="422"/>
      <c r="BF33" s="422"/>
      <c r="BG33" s="422"/>
      <c r="BH33" s="422"/>
      <c r="BI33" s="422"/>
      <c r="BJ33" s="422"/>
      <c r="BK33" s="422"/>
      <c r="BL33" s="422"/>
      <c r="BM33" s="422"/>
      <c r="BN33" s="422"/>
      <c r="BO33" s="422"/>
      <c r="BP33" s="422"/>
      <c r="BQ33" s="422"/>
      <c r="BR33" s="422"/>
      <c r="BS33" s="422"/>
      <c r="BT33" s="422"/>
      <c r="BU33" s="422"/>
      <c r="BV33" s="422"/>
      <c r="BW33" s="422"/>
      <c r="BX33" s="422"/>
      <c r="BY33" s="422"/>
      <c r="BZ33" s="422"/>
      <c r="CA33" s="172"/>
      <c r="CB33" s="172"/>
      <c r="CC33" s="172"/>
      <c r="CD33" s="172"/>
      <c r="CE33" s="172"/>
      <c r="CF33" s="172"/>
      <c r="CG33" s="172"/>
      <c r="CH33" s="172"/>
      <c r="CI33" s="172"/>
      <c r="CJ33" s="172"/>
      <c r="CK33" s="172"/>
      <c r="CL33" s="172"/>
      <c r="CM33" s="172"/>
      <c r="CN33" s="172"/>
      <c r="CO33" s="172"/>
      <c r="CP33" s="172"/>
      <c r="CQ33" s="172"/>
      <c r="CR33" s="172"/>
      <c r="CS33" s="172"/>
      <c r="CT33" s="172"/>
      <c r="CU33" s="172"/>
      <c r="CV33" s="172"/>
      <c r="CW33" s="172"/>
      <c r="CX33" s="172"/>
      <c r="CY33" s="172"/>
      <c r="CZ33" s="172"/>
      <c r="DA33" s="172"/>
      <c r="DB33" s="172"/>
      <c r="DC33" s="172"/>
      <c r="DD33" s="172"/>
      <c r="DE33" s="172"/>
      <c r="DF33" s="172"/>
      <c r="DG33" s="172"/>
      <c r="DH33" s="172"/>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172"/>
      <c r="FO33" s="172"/>
      <c r="FP33" s="172"/>
      <c r="FQ33" s="172"/>
      <c r="FR33" s="172"/>
      <c r="FS33" s="172"/>
      <c r="FT33" s="172"/>
      <c r="FU33" s="172"/>
      <c r="FV33" s="172"/>
      <c r="FW33" s="172"/>
      <c r="FX33" s="172"/>
      <c r="FY33" s="172"/>
      <c r="FZ33" s="172"/>
      <c r="GA33" s="172"/>
      <c r="GB33" s="172"/>
      <c r="GC33" s="172"/>
      <c r="GD33" s="172"/>
      <c r="GE33" s="172"/>
      <c r="GF33" s="172"/>
      <c r="GG33" s="172"/>
      <c r="GH33" s="172"/>
      <c r="GI33" s="172"/>
      <c r="GJ33" s="172"/>
      <c r="GK33" s="172"/>
      <c r="GL33" s="172"/>
      <c r="GM33" s="172"/>
      <c r="GN33" s="172"/>
      <c r="GO33" s="172"/>
      <c r="GP33" s="172"/>
      <c r="GQ33" s="172"/>
      <c r="GR33" s="172"/>
      <c r="GS33" s="172"/>
      <c r="GT33" s="172"/>
      <c r="GU33" s="172"/>
      <c r="GV33" s="172"/>
      <c r="GW33" s="172"/>
      <c r="GX33" s="172"/>
      <c r="GY33" s="172"/>
      <c r="GZ33" s="172"/>
      <c r="HA33" s="172"/>
      <c r="HB33" s="172"/>
      <c r="HC33" s="172"/>
      <c r="HD33" s="172"/>
      <c r="HE33" s="172"/>
      <c r="HF33" s="172"/>
      <c r="HG33" s="172"/>
      <c r="HH33" s="172"/>
      <c r="HI33" s="172"/>
      <c r="HJ33" s="172"/>
      <c r="HK33" s="172"/>
      <c r="HL33" s="172"/>
      <c r="HM33" s="172"/>
      <c r="HN33" s="172"/>
      <c r="HO33" s="172"/>
      <c r="HP33" s="172"/>
      <c r="HQ33" s="172"/>
      <c r="HR33" s="172"/>
      <c r="HS33" s="172"/>
      <c r="HT33" s="172"/>
      <c r="HU33" s="172"/>
      <c r="HV33" s="172"/>
      <c r="HW33" s="172"/>
      <c r="HX33" s="172"/>
      <c r="HY33" s="172"/>
      <c r="HZ33" s="172"/>
      <c r="IA33" s="172"/>
      <c r="IB33" s="172"/>
      <c r="IC33" s="172"/>
      <c r="ID33" s="172"/>
      <c r="IE33" s="172"/>
      <c r="IF33" s="172"/>
      <c r="IG33" s="172"/>
      <c r="IH33" s="172"/>
      <c r="II33" s="172"/>
      <c r="IJ33" s="172"/>
      <c r="IK33" s="172"/>
      <c r="IL33" s="172"/>
      <c r="IM33" s="172"/>
      <c r="IN33" s="172"/>
      <c r="IO33" s="172"/>
      <c r="IP33" s="172"/>
      <c r="IQ33" s="172"/>
    </row>
    <row r="34" spans="1:251" s="49" customFormat="1" ht="14.25" customHeight="1" thickBot="1">
      <c r="A34" s="425" t="s">
        <v>24</v>
      </c>
      <c r="B34" s="434">
        <v>70221</v>
      </c>
      <c r="C34" s="497">
        <v>1322834850</v>
      </c>
      <c r="D34" s="496"/>
      <c r="E34" s="434">
        <v>2787</v>
      </c>
      <c r="F34" s="434">
        <v>183170517</v>
      </c>
      <c r="G34" s="433"/>
      <c r="H34" s="434">
        <v>3303</v>
      </c>
      <c r="I34" s="497">
        <v>28138102</v>
      </c>
      <c r="J34" s="426"/>
      <c r="K34" s="434">
        <v>6133</v>
      </c>
      <c r="L34" s="497">
        <v>129852082</v>
      </c>
      <c r="M34" s="433"/>
      <c r="N34" s="434">
        <v>3445</v>
      </c>
      <c r="O34" s="434">
        <v>26203659</v>
      </c>
      <c r="P34" s="433"/>
      <c r="Q34" s="434">
        <v>3539</v>
      </c>
      <c r="R34" s="434">
        <v>55020290</v>
      </c>
      <c r="S34" s="434"/>
      <c r="T34" s="434">
        <v>6680</v>
      </c>
      <c r="U34" s="434">
        <v>100918611</v>
      </c>
      <c r="V34" s="433"/>
      <c r="W34" s="434">
        <v>3138</v>
      </c>
      <c r="X34" s="497">
        <v>29685077</v>
      </c>
      <c r="Y34" s="433"/>
      <c r="Z34" s="434">
        <v>3417</v>
      </c>
      <c r="AA34" s="434">
        <v>24990564</v>
      </c>
      <c r="AB34" s="434"/>
      <c r="AC34" s="434">
        <v>6263</v>
      </c>
      <c r="AD34" s="434">
        <v>129180208</v>
      </c>
      <c r="AE34" s="433"/>
      <c r="AF34" s="434">
        <v>3548</v>
      </c>
      <c r="AG34" s="497">
        <v>35726707</v>
      </c>
      <c r="AH34" s="433"/>
      <c r="AI34" s="434">
        <v>2733</v>
      </c>
      <c r="AJ34" s="497">
        <v>10842918</v>
      </c>
      <c r="AK34" s="728">
        <v>115207</v>
      </c>
      <c r="AL34" s="732">
        <v>2076563585</v>
      </c>
      <c r="AM34" s="1070"/>
      <c r="AN34" s="1070"/>
      <c r="AO34" s="887"/>
      <c r="AP34" s="887"/>
      <c r="AQ34" s="972"/>
      <c r="AR34" s="972"/>
      <c r="AS34" s="887"/>
      <c r="AT34" s="887"/>
      <c r="AU34" s="887"/>
      <c r="AV34" s="887"/>
      <c r="AW34" s="887"/>
      <c r="AX34" s="887"/>
      <c r="AY34" s="887"/>
      <c r="AZ34" s="887"/>
      <c r="BA34" s="887"/>
      <c r="BB34" s="422"/>
      <c r="BC34" s="422"/>
      <c r="BD34" s="422"/>
      <c r="BE34" s="422"/>
      <c r="BF34" s="422"/>
      <c r="BG34" s="422"/>
      <c r="BH34" s="422"/>
      <c r="BI34" s="422"/>
      <c r="BJ34" s="422"/>
      <c r="BK34" s="422"/>
      <c r="BL34" s="422"/>
      <c r="BM34" s="422"/>
      <c r="BN34" s="422"/>
      <c r="BO34" s="422"/>
      <c r="BP34" s="422"/>
      <c r="BQ34" s="422"/>
      <c r="BR34" s="422"/>
      <c r="BS34" s="422"/>
      <c r="BT34" s="422"/>
      <c r="BU34" s="422"/>
      <c r="BV34" s="422"/>
      <c r="BW34" s="422"/>
      <c r="BX34" s="422"/>
      <c r="BY34" s="422"/>
      <c r="BZ34" s="422"/>
      <c r="CA34" s="172"/>
      <c r="CB34" s="172"/>
      <c r="CC34" s="172"/>
      <c r="CD34" s="172"/>
      <c r="CE34" s="172"/>
      <c r="CF34" s="172"/>
      <c r="CG34" s="172"/>
      <c r="CH34" s="172"/>
      <c r="CI34" s="172"/>
      <c r="CJ34" s="172"/>
      <c r="CK34" s="172"/>
      <c r="CL34" s="172"/>
      <c r="CM34" s="172"/>
      <c r="CN34" s="172"/>
      <c r="CO34" s="172"/>
      <c r="CP34" s="172"/>
      <c r="CQ34" s="172"/>
      <c r="CR34" s="172"/>
      <c r="CS34" s="172"/>
      <c r="CT34" s="172"/>
      <c r="CU34" s="172"/>
      <c r="CV34" s="172"/>
      <c r="CW34" s="172"/>
      <c r="CX34" s="172"/>
      <c r="CY34" s="172"/>
      <c r="CZ34" s="172"/>
      <c r="DA34" s="172"/>
      <c r="DB34" s="172"/>
      <c r="DC34" s="172"/>
      <c r="DD34" s="172"/>
      <c r="DE34" s="172"/>
      <c r="DF34" s="172"/>
      <c r="DG34" s="172"/>
      <c r="DH34" s="172"/>
      <c r="DI34" s="172"/>
      <c r="DJ34" s="172"/>
      <c r="DK34" s="172"/>
      <c r="DL34" s="172"/>
      <c r="DM34" s="172"/>
      <c r="DN34" s="172"/>
      <c r="DO34" s="172"/>
      <c r="DP34" s="172"/>
      <c r="DQ34" s="172"/>
      <c r="DR34" s="172"/>
      <c r="DS34" s="172"/>
      <c r="DT34" s="172"/>
      <c r="DU34" s="172"/>
      <c r="DV34" s="172"/>
      <c r="DW34" s="172"/>
      <c r="DX34" s="172"/>
      <c r="DY34" s="172"/>
      <c r="DZ34" s="172"/>
      <c r="EA34" s="172"/>
      <c r="EB34" s="172"/>
      <c r="EC34" s="172"/>
      <c r="ED34" s="172"/>
      <c r="EE34" s="172"/>
      <c r="EF34" s="172"/>
      <c r="EG34" s="172"/>
      <c r="EH34" s="172"/>
      <c r="EI34" s="172"/>
      <c r="EJ34" s="172"/>
      <c r="EK34" s="172"/>
      <c r="EL34" s="172"/>
      <c r="EM34" s="172"/>
      <c r="EN34" s="172"/>
      <c r="EO34" s="172"/>
      <c r="EP34" s="172"/>
      <c r="EQ34" s="172"/>
      <c r="ER34" s="172"/>
      <c r="ES34" s="172"/>
      <c r="ET34" s="172"/>
      <c r="EU34" s="172"/>
      <c r="EV34" s="172"/>
      <c r="EW34" s="172"/>
      <c r="EX34" s="172"/>
      <c r="EY34" s="172"/>
      <c r="EZ34" s="172"/>
      <c r="FA34" s="172"/>
      <c r="FB34" s="172"/>
      <c r="FC34" s="172"/>
      <c r="FD34" s="172"/>
      <c r="FE34" s="172"/>
      <c r="FF34" s="172"/>
      <c r="FG34" s="172"/>
      <c r="FH34" s="172"/>
      <c r="FI34" s="172"/>
      <c r="FJ34" s="172"/>
      <c r="FK34" s="172"/>
      <c r="FL34" s="172"/>
      <c r="FM34" s="172"/>
      <c r="FN34" s="172"/>
      <c r="FO34" s="172"/>
      <c r="FP34" s="172"/>
      <c r="FQ34" s="172"/>
      <c r="FR34" s="172"/>
      <c r="FS34" s="172"/>
      <c r="FT34" s="172"/>
      <c r="FU34" s="172"/>
      <c r="FV34" s="172"/>
      <c r="FW34" s="172"/>
      <c r="FX34" s="172"/>
      <c r="FY34" s="172"/>
      <c r="FZ34" s="172"/>
      <c r="GA34" s="172"/>
      <c r="GB34" s="172"/>
      <c r="GC34" s="172"/>
      <c r="GD34" s="172"/>
      <c r="GE34" s="172"/>
      <c r="GF34" s="172"/>
      <c r="GG34" s="172"/>
      <c r="GH34" s="172"/>
      <c r="GI34" s="172"/>
      <c r="GJ34" s="172"/>
      <c r="GK34" s="172"/>
      <c r="GL34" s="172"/>
      <c r="GM34" s="172"/>
      <c r="GN34" s="172"/>
      <c r="GO34" s="172"/>
      <c r="GP34" s="172"/>
      <c r="GQ34" s="172"/>
      <c r="GR34" s="172"/>
      <c r="GS34" s="172"/>
      <c r="GT34" s="172"/>
      <c r="GU34" s="172"/>
      <c r="GV34" s="172"/>
      <c r="GW34" s="172"/>
      <c r="GX34" s="172"/>
      <c r="GY34" s="172"/>
      <c r="GZ34" s="172"/>
      <c r="HA34" s="172"/>
      <c r="HB34" s="172"/>
      <c r="HC34" s="172"/>
      <c r="HD34" s="172"/>
      <c r="HE34" s="172"/>
      <c r="HF34" s="172"/>
      <c r="HG34" s="172"/>
      <c r="HH34" s="172"/>
      <c r="HI34" s="172"/>
      <c r="HJ34" s="172"/>
      <c r="HK34" s="172"/>
      <c r="HL34" s="172"/>
      <c r="HM34" s="172"/>
      <c r="HN34" s="172"/>
      <c r="HO34" s="172"/>
      <c r="HP34" s="172"/>
      <c r="HQ34" s="172"/>
      <c r="HR34" s="172"/>
      <c r="HS34" s="172"/>
      <c r="HT34" s="172"/>
      <c r="HU34" s="172"/>
      <c r="HV34" s="172"/>
      <c r="HW34" s="172"/>
      <c r="HX34" s="172"/>
      <c r="HY34" s="172"/>
      <c r="HZ34" s="172"/>
      <c r="IA34" s="172"/>
      <c r="IB34" s="172"/>
      <c r="IC34" s="172"/>
      <c r="ID34" s="172"/>
      <c r="IE34" s="172"/>
      <c r="IF34" s="172"/>
      <c r="IG34" s="172"/>
      <c r="IH34" s="172"/>
      <c r="II34" s="172"/>
      <c r="IJ34" s="172"/>
      <c r="IK34" s="172"/>
      <c r="IL34" s="172"/>
      <c r="IM34" s="172"/>
      <c r="IN34" s="172"/>
      <c r="IO34" s="172"/>
      <c r="IP34" s="172"/>
      <c r="IQ34" s="172"/>
    </row>
    <row r="35" spans="1:251" ht="14.25" customHeight="1">
      <c r="A35" s="85" t="s">
        <v>256</v>
      </c>
      <c r="B35" s="103"/>
      <c r="C35" s="9"/>
      <c r="D35" s="9"/>
      <c r="E35" s="103"/>
      <c r="F35" s="9"/>
      <c r="G35" s="9"/>
      <c r="H35" s="103"/>
      <c r="I35" s="9"/>
      <c r="J35" s="9"/>
      <c r="K35" s="103"/>
      <c r="L35" s="9"/>
      <c r="M35" s="9"/>
      <c r="N35" s="103"/>
      <c r="O35" s="9"/>
      <c r="P35" s="9"/>
      <c r="Q35" s="103"/>
      <c r="R35" s="9"/>
      <c r="S35" s="9"/>
      <c r="T35" s="103"/>
      <c r="U35" s="9"/>
      <c r="V35" s="9"/>
      <c r="W35" s="103"/>
      <c r="X35" s="9"/>
      <c r="Y35" s="9"/>
      <c r="Z35" s="103"/>
      <c r="AA35" s="9"/>
      <c r="AB35" s="9"/>
      <c r="AC35" s="103"/>
      <c r="AD35" s="9"/>
      <c r="AE35" s="9"/>
      <c r="AF35" s="103"/>
      <c r="AG35" s="9"/>
      <c r="AH35" s="9"/>
      <c r="AI35" s="103"/>
      <c r="AJ35" s="9"/>
      <c r="AK35" s="972"/>
      <c r="AL35" s="972"/>
      <c r="AM35" s="13"/>
      <c r="AN35" s="972"/>
      <c r="AO35" s="972"/>
      <c r="AP35" s="972"/>
      <c r="AQ35" s="972"/>
      <c r="AR35" s="972"/>
      <c r="AS35" s="972"/>
      <c r="AT35" s="972"/>
      <c r="AU35" s="972"/>
      <c r="AV35" s="972"/>
      <c r="AW35" s="972"/>
      <c r="AX35" s="972"/>
      <c r="AY35" s="972"/>
      <c r="AZ35" s="972"/>
      <c r="BA35" s="972"/>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row>
    <row r="36" spans="1:251" s="1429" customFormat="1" ht="14.25" customHeight="1">
      <c r="A36" s="1454" t="s">
        <v>617</v>
      </c>
      <c r="B36" s="27"/>
      <c r="C36" s="20"/>
      <c r="D36" s="20"/>
      <c r="E36" s="27"/>
      <c r="F36" s="27"/>
      <c r="G36" s="27"/>
      <c r="H36" s="27"/>
      <c r="I36" s="27"/>
      <c r="J36" s="27"/>
      <c r="K36" s="27"/>
      <c r="L36" s="27"/>
      <c r="M36" s="27"/>
      <c r="V36" s="14"/>
      <c r="W36" s="17"/>
      <c r="X36" s="14"/>
      <c r="Y36" s="14"/>
      <c r="Z36" s="17"/>
      <c r="AA36" s="14"/>
      <c r="AB36" s="14"/>
      <c r="AC36" s="14"/>
      <c r="AD36" s="17"/>
      <c r="AE36" s="14"/>
      <c r="AF36" s="14"/>
      <c r="AG36" s="17"/>
      <c r="AH36" s="14"/>
      <c r="AI36" s="14"/>
      <c r="AJ36" s="17"/>
      <c r="AK36" s="14"/>
      <c r="AL36" s="20"/>
      <c r="AM36" s="27"/>
      <c r="AN36" s="27"/>
      <c r="AO36" s="20"/>
      <c r="AP36" s="27"/>
      <c r="AQ36" s="27"/>
      <c r="AR36" s="17"/>
      <c r="AS36" s="17"/>
      <c r="AT36" s="14"/>
      <c r="AU36" s="20"/>
      <c r="AV36" s="1430"/>
      <c r="AW36" s="1430"/>
      <c r="AX36" s="1430"/>
      <c r="AY36" s="27"/>
      <c r="AZ36" s="20"/>
      <c r="BA36" s="20"/>
      <c r="BJ36" s="999"/>
      <c r="BK36" s="245"/>
      <c r="BL36" s="871"/>
      <c r="BM36" s="871"/>
      <c r="BN36" s="245"/>
      <c r="BO36" s="245"/>
      <c r="BP36" s="245"/>
      <c r="BQ36" s="245"/>
      <c r="BR36" s="245"/>
      <c r="BS36" s="245"/>
      <c r="BT36" s="245"/>
      <c r="BU36" s="245"/>
      <c r="BV36" s="245"/>
      <c r="BW36" s="245"/>
      <c r="BX36" s="245"/>
      <c r="BY36" s="245"/>
      <c r="BZ36" s="245"/>
      <c r="CA36" s="245"/>
      <c r="CB36" s="245"/>
      <c r="CC36" s="245"/>
      <c r="CD36" s="245"/>
      <c r="CE36" s="245"/>
      <c r="CF36" s="245"/>
      <c r="CG36" s="871"/>
      <c r="CH36" s="245"/>
      <c r="CI36" s="871"/>
      <c r="CJ36" s="871"/>
      <c r="CK36" s="871"/>
      <c r="CL36" s="871"/>
      <c r="CM36" s="871"/>
      <c r="CN36" s="871"/>
      <c r="CO36" s="871"/>
      <c r="CP36" s="871"/>
      <c r="CQ36" s="871"/>
      <c r="CR36" s="871"/>
      <c r="CS36" s="871"/>
      <c r="CT36" s="871"/>
      <c r="CU36" s="871"/>
      <c r="CV36" s="871"/>
      <c r="CW36" s="871"/>
      <c r="CX36" s="871"/>
      <c r="CY36" s="871"/>
      <c r="CZ36" s="871"/>
      <c r="DA36" s="871"/>
      <c r="DB36" s="871"/>
      <c r="DC36" s="871"/>
      <c r="DD36" s="871"/>
      <c r="DE36" s="871"/>
      <c r="DF36" s="871"/>
      <c r="DG36" s="871"/>
      <c r="DH36" s="871"/>
      <c r="DI36" s="871"/>
      <c r="DJ36" s="871"/>
      <c r="DK36" s="871"/>
      <c r="DL36" s="871"/>
      <c r="DM36" s="871"/>
      <c r="DN36" s="871"/>
      <c r="DO36" s="871"/>
      <c r="DP36" s="871"/>
      <c r="DQ36" s="871"/>
      <c r="DR36" s="871"/>
      <c r="DS36" s="871"/>
      <c r="DT36" s="871"/>
      <c r="DU36" s="871"/>
      <c r="DV36" s="871"/>
      <c r="DW36" s="871"/>
      <c r="DX36" s="871"/>
      <c r="DY36" s="871"/>
      <c r="DZ36" s="871"/>
      <c r="EA36" s="871"/>
      <c r="EB36" s="871"/>
      <c r="EC36" s="871"/>
      <c r="ED36" s="871"/>
      <c r="EE36" s="871"/>
      <c r="EF36" s="871"/>
      <c r="EG36" s="871"/>
      <c r="EH36" s="871"/>
      <c r="EI36" s="871"/>
      <c r="EJ36" s="871"/>
      <c r="EK36" s="871"/>
      <c r="EL36" s="871"/>
      <c r="EM36" s="871"/>
      <c r="EN36" s="871"/>
      <c r="EO36" s="871"/>
      <c r="EP36" s="871"/>
      <c r="EQ36" s="871"/>
      <c r="ER36" s="871"/>
      <c r="ES36" s="871"/>
      <c r="ET36" s="871"/>
      <c r="EU36" s="871"/>
      <c r="EV36" s="871"/>
      <c r="EW36" s="871"/>
      <c r="EX36" s="871"/>
      <c r="EY36" s="871"/>
      <c r="EZ36" s="871"/>
      <c r="FA36" s="871"/>
      <c r="FB36" s="871"/>
      <c r="FC36" s="871"/>
      <c r="FD36" s="871"/>
      <c r="FE36" s="871"/>
      <c r="FF36" s="871"/>
      <c r="FG36" s="871"/>
      <c r="FH36" s="871"/>
      <c r="FI36" s="871"/>
      <c r="FJ36" s="871"/>
      <c r="FK36" s="871"/>
      <c r="FL36" s="871"/>
      <c r="FM36" s="871"/>
      <c r="FN36" s="871"/>
      <c r="FO36" s="871"/>
      <c r="FP36" s="871"/>
      <c r="FQ36" s="871"/>
      <c r="FR36" s="871"/>
      <c r="FS36" s="871"/>
      <c r="FT36" s="871"/>
      <c r="FU36" s="871"/>
      <c r="FV36" s="871"/>
      <c r="FW36" s="871"/>
      <c r="FX36" s="871"/>
      <c r="FY36" s="871"/>
      <c r="FZ36" s="871"/>
      <c r="GA36" s="871"/>
      <c r="GB36" s="871"/>
      <c r="GC36" s="871"/>
      <c r="GD36" s="871"/>
      <c r="GE36" s="871"/>
      <c r="GF36" s="871"/>
      <c r="GG36" s="871"/>
      <c r="GH36" s="871"/>
      <c r="GI36" s="871"/>
      <c r="GJ36" s="871"/>
      <c r="GK36" s="871"/>
      <c r="GL36" s="871"/>
      <c r="GM36" s="871"/>
      <c r="GN36" s="871"/>
      <c r="GO36" s="871"/>
      <c r="GP36" s="871"/>
      <c r="GQ36" s="871"/>
      <c r="GR36" s="871"/>
      <c r="GS36" s="871"/>
      <c r="GT36" s="871"/>
      <c r="GU36" s="871"/>
      <c r="GV36" s="871"/>
      <c r="GW36" s="871"/>
      <c r="GX36" s="871"/>
      <c r="GY36" s="871"/>
      <c r="GZ36" s="871"/>
      <c r="HA36" s="871"/>
      <c r="HB36" s="871"/>
      <c r="HC36" s="871"/>
      <c r="HD36" s="871"/>
      <c r="HE36" s="871"/>
      <c r="HF36" s="871"/>
      <c r="HG36" s="871"/>
      <c r="HH36" s="871"/>
      <c r="HI36" s="871"/>
      <c r="HJ36" s="871"/>
      <c r="HK36" s="871"/>
      <c r="HL36" s="871"/>
      <c r="HM36" s="871"/>
      <c r="HN36" s="871"/>
      <c r="HO36" s="871"/>
      <c r="HP36" s="871"/>
      <c r="HQ36" s="871"/>
      <c r="HR36" s="871"/>
      <c r="HS36" s="871"/>
      <c r="HT36" s="871"/>
      <c r="HU36" s="871"/>
      <c r="HV36" s="871"/>
      <c r="HW36" s="871"/>
      <c r="HX36" s="871"/>
      <c r="HY36" s="871"/>
      <c r="HZ36" s="871"/>
      <c r="IA36" s="871"/>
      <c r="IB36" s="871"/>
      <c r="IC36" s="871"/>
      <c r="ID36" s="871"/>
    </row>
    <row r="37" spans="1:251" ht="14.25" customHeight="1">
      <c r="A37" s="9" t="s">
        <v>79</v>
      </c>
      <c r="B37" s="103"/>
      <c r="C37" s="9"/>
      <c r="D37" s="9"/>
      <c r="E37" s="103"/>
      <c r="F37" s="9"/>
      <c r="G37" s="9"/>
      <c r="H37" s="103"/>
      <c r="I37" s="9"/>
      <c r="J37" s="9"/>
      <c r="K37" s="103"/>
      <c r="L37" s="9"/>
      <c r="M37" s="9"/>
      <c r="N37" s="103"/>
      <c r="O37" s="9"/>
      <c r="P37" s="9"/>
      <c r="Q37" s="103"/>
      <c r="R37" s="9"/>
      <c r="S37" s="9"/>
      <c r="T37" s="103"/>
      <c r="U37" s="9"/>
      <c r="V37" s="9"/>
      <c r="W37" s="103"/>
      <c r="X37" s="9"/>
      <c r="Y37" s="9"/>
      <c r="Z37" s="103"/>
      <c r="AA37" s="9"/>
      <c r="AB37" s="9"/>
      <c r="AC37" s="103"/>
      <c r="AD37" s="9"/>
      <c r="AE37" s="9"/>
      <c r="AF37" s="244"/>
      <c r="AG37" s="244"/>
      <c r="AH37" s="244"/>
      <c r="AI37" s="244"/>
      <c r="AJ37" s="244"/>
      <c r="AK37" s="244"/>
      <c r="AL37" s="244"/>
      <c r="AM37" s="244"/>
      <c r="AN37" s="969"/>
      <c r="AO37" s="969"/>
      <c r="AP37" s="969"/>
      <c r="AQ37" s="969"/>
      <c r="AR37" s="969"/>
      <c r="AS37" s="969"/>
      <c r="AT37" s="969"/>
      <c r="AU37" s="969"/>
      <c r="AV37" s="969"/>
      <c r="AW37" s="969"/>
      <c r="AX37" s="969"/>
      <c r="AY37" s="969"/>
      <c r="AZ37" s="969"/>
      <c r="BA37" s="969"/>
      <c r="BB37" s="244"/>
      <c r="BC37" s="244"/>
      <c r="BD37" s="244"/>
      <c r="BE37" s="244"/>
      <c r="BF37" s="244"/>
      <c r="BG37" s="244"/>
      <c r="BH37" s="244"/>
      <c r="BI37" s="244"/>
      <c r="BJ37" s="244"/>
      <c r="BK37" s="244"/>
      <c r="BL37" s="244"/>
      <c r="BM37" s="244"/>
      <c r="BN37" s="244"/>
      <c r="BO37" s="244"/>
      <c r="BP37" s="244"/>
      <c r="BQ37" s="244"/>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row>
    <row r="39" spans="1:251" ht="14.25" customHeight="1">
      <c r="B39" s="10"/>
      <c r="C39" s="10"/>
      <c r="D39" s="10"/>
      <c r="E39" s="10"/>
      <c r="F39" s="10"/>
      <c r="G39" s="10"/>
      <c r="H39" s="10"/>
      <c r="I39" s="10"/>
      <c r="J39" s="10"/>
      <c r="K39" s="10"/>
      <c r="L39" s="10"/>
      <c r="N39" s="10"/>
      <c r="Q39" s="10"/>
      <c r="T39" s="10"/>
      <c r="U39" s="10"/>
      <c r="V39" s="10"/>
      <c r="W39" s="10"/>
      <c r="Z39" s="10"/>
      <c r="AC39" s="26"/>
      <c r="AD39" s="26"/>
      <c r="AE39" s="26"/>
      <c r="AF39" s="33"/>
      <c r="AG39" s="33"/>
      <c r="AH39" s="33"/>
      <c r="AI39" s="33"/>
      <c r="AJ39" s="33"/>
      <c r="AN39" s="245"/>
      <c r="AO39" s="245"/>
      <c r="AP39" s="245"/>
      <c r="AQ39" s="245"/>
      <c r="AR39" s="245"/>
      <c r="AS39" s="245"/>
      <c r="AT39" s="245"/>
      <c r="AU39" s="245"/>
      <c r="AV39" s="245"/>
      <c r="AW39" s="245"/>
      <c r="AX39" s="245"/>
      <c r="AY39" s="245"/>
      <c r="AZ39" s="245"/>
      <c r="BA39" s="245"/>
      <c r="BR39"/>
      <c r="BS39"/>
      <c r="BT39"/>
      <c r="BU39"/>
      <c r="BV39"/>
      <c r="BW39"/>
      <c r="BX39"/>
      <c r="BY39"/>
      <c r="BZ39"/>
    </row>
    <row r="40" spans="1:251">
      <c r="B40" s="10"/>
      <c r="C40" s="10"/>
      <c r="D40" s="10"/>
      <c r="E40" s="10"/>
      <c r="F40" s="10"/>
      <c r="G40" s="10"/>
      <c r="H40" s="10"/>
      <c r="I40" s="10"/>
      <c r="J40" s="10"/>
      <c r="K40" s="10"/>
      <c r="L40" s="10"/>
      <c r="M40" s="10"/>
      <c r="N40" s="10"/>
      <c r="Q40" s="10"/>
      <c r="T40" s="10"/>
      <c r="U40" s="10"/>
      <c r="V40" s="10"/>
      <c r="W40" s="10"/>
      <c r="Z40" s="10"/>
      <c r="AC40" s="10"/>
      <c r="AF40" s="33"/>
      <c r="AG40" s="33"/>
      <c r="AH40" s="33"/>
      <c r="AI40" s="33"/>
      <c r="AJ40" s="33"/>
      <c r="AN40" s="245"/>
      <c r="AO40" s="245"/>
      <c r="AP40" s="245"/>
      <c r="AQ40" s="245"/>
      <c r="AR40" s="245"/>
      <c r="AS40" s="245"/>
      <c r="AT40" s="245"/>
      <c r="AU40" s="245"/>
      <c r="AV40" s="245"/>
      <c r="AW40" s="245"/>
      <c r="AX40" s="245"/>
      <c r="AY40" s="245"/>
      <c r="AZ40" s="245"/>
      <c r="BA40" s="245"/>
      <c r="BR40"/>
      <c r="BS40"/>
      <c r="BT40"/>
      <c r="BU40"/>
      <c r="BV40"/>
      <c r="BW40"/>
      <c r="BX40"/>
      <c r="BY40"/>
      <c r="BZ40"/>
    </row>
    <row r="41" spans="1:251">
      <c r="B41" s="10"/>
      <c r="C41" s="10"/>
      <c r="D41" s="10"/>
      <c r="E41" s="10"/>
      <c r="F41" s="10"/>
      <c r="G41" s="10"/>
      <c r="H41" s="10"/>
      <c r="I41" s="10"/>
      <c r="J41" s="10"/>
      <c r="K41" s="10"/>
      <c r="L41" s="10"/>
      <c r="N41" s="10"/>
      <c r="Q41" s="10"/>
      <c r="T41" s="10"/>
      <c r="W41" s="10"/>
      <c r="Z41" s="10"/>
      <c r="AC41" s="10"/>
      <c r="AF41" s="33"/>
      <c r="AG41" s="33"/>
      <c r="AH41" s="33"/>
      <c r="AI41" s="33"/>
      <c r="AJ41" s="33"/>
      <c r="AN41" s="245"/>
      <c r="AO41" s="245"/>
      <c r="AP41" s="245"/>
      <c r="AQ41" s="245"/>
      <c r="AR41" s="245"/>
      <c r="AS41" s="245"/>
      <c r="AT41" s="245"/>
      <c r="AU41" s="245"/>
      <c r="AV41" s="245"/>
      <c r="AW41" s="245"/>
      <c r="AX41" s="245"/>
      <c r="AY41" s="245"/>
      <c r="AZ41" s="245"/>
      <c r="BA41" s="245"/>
      <c r="BR41"/>
      <c r="BS41"/>
      <c r="BT41"/>
      <c r="BU41"/>
      <c r="BV41"/>
      <c r="BW41"/>
      <c r="BX41"/>
      <c r="BY41"/>
      <c r="BZ41"/>
    </row>
    <row r="42" spans="1:251">
      <c r="B42" s="10"/>
      <c r="E42" s="10"/>
      <c r="H42" s="10"/>
      <c r="K42" s="10"/>
      <c r="N42" s="10"/>
      <c r="Q42" s="10"/>
      <c r="T42" s="10"/>
      <c r="W42" s="10"/>
      <c r="Z42" s="10"/>
      <c r="AC42" s="10"/>
      <c r="AF42" s="33"/>
      <c r="AG42" s="33"/>
      <c r="AH42" s="33"/>
      <c r="AI42" s="33"/>
      <c r="AJ42" s="33"/>
      <c r="AN42" s="245"/>
      <c r="AO42" s="245"/>
      <c r="AP42" s="245"/>
      <c r="AQ42" s="245"/>
      <c r="AR42" s="245"/>
      <c r="AS42" s="245"/>
      <c r="AT42" s="245"/>
      <c r="AU42" s="245"/>
      <c r="AV42" s="245"/>
      <c r="AW42" s="245"/>
      <c r="AX42" s="245"/>
      <c r="AY42" s="245"/>
      <c r="AZ42" s="245"/>
      <c r="BA42" s="245"/>
      <c r="BR42"/>
      <c r="BS42"/>
      <c r="BT42"/>
      <c r="BU42"/>
      <c r="BV42"/>
      <c r="BW42"/>
      <c r="BX42"/>
      <c r="BY42"/>
      <c r="BZ42"/>
    </row>
    <row r="43" spans="1:251">
      <c r="B43" s="10"/>
      <c r="E43" s="10"/>
      <c r="H43" s="10"/>
      <c r="K43" s="10"/>
      <c r="N43" s="10"/>
      <c r="Q43" s="10"/>
      <c r="T43" s="10"/>
      <c r="W43" s="10"/>
      <c r="Z43" s="10"/>
      <c r="AC43" s="10"/>
      <c r="AF43" s="33"/>
      <c r="AG43" s="33"/>
      <c r="AH43" s="33"/>
      <c r="AI43" s="33"/>
      <c r="AJ43" s="33"/>
      <c r="AN43" s="245"/>
      <c r="AO43" s="245"/>
      <c r="AP43" s="245"/>
      <c r="AQ43" s="245"/>
      <c r="AR43" s="245"/>
      <c r="AS43" s="245"/>
      <c r="AT43" s="245"/>
      <c r="AU43" s="245"/>
      <c r="AV43" s="245"/>
      <c r="AW43" s="245"/>
      <c r="AX43" s="245"/>
      <c r="AY43" s="245"/>
      <c r="AZ43" s="245"/>
      <c r="BA43" s="245"/>
      <c r="BR43"/>
      <c r="BS43"/>
      <c r="BT43"/>
      <c r="BU43"/>
      <c r="BV43"/>
      <c r="BW43"/>
      <c r="BX43"/>
      <c r="BY43"/>
      <c r="BZ43"/>
    </row>
    <row r="44" spans="1:251">
      <c r="B44" s="10"/>
      <c r="E44" s="10"/>
      <c r="H44" s="10"/>
      <c r="K44" s="10"/>
      <c r="N44" s="10"/>
      <c r="Q44" s="10"/>
      <c r="T44" s="10"/>
      <c r="W44" s="10"/>
      <c r="Z44" s="10"/>
      <c r="AC44" s="10"/>
      <c r="AF44" s="33"/>
      <c r="AG44" s="33"/>
      <c r="AH44" s="33"/>
      <c r="AI44" s="33"/>
      <c r="AJ44" s="33"/>
      <c r="AN44" s="245"/>
      <c r="AO44" s="245"/>
      <c r="AP44" s="245"/>
      <c r="AQ44" s="245"/>
      <c r="AR44" s="245"/>
      <c r="AS44" s="245"/>
      <c r="AT44" s="245"/>
      <c r="AU44" s="245"/>
      <c r="AV44" s="245"/>
      <c r="AW44" s="245"/>
      <c r="AX44" s="245"/>
      <c r="AY44" s="245"/>
      <c r="AZ44" s="245"/>
      <c r="BA44" s="245"/>
      <c r="BR44"/>
      <c r="BS44"/>
      <c r="BT44"/>
      <c r="BU44"/>
      <c r="BV44"/>
      <c r="BW44"/>
      <c r="BX44"/>
      <c r="BY44"/>
      <c r="BZ44"/>
    </row>
    <row r="45" spans="1:251">
      <c r="B45" s="10"/>
      <c r="E45" s="10"/>
      <c r="H45" s="10"/>
      <c r="K45" s="10"/>
      <c r="N45" s="10"/>
      <c r="Q45" s="10"/>
      <c r="T45" s="10"/>
      <c r="W45" s="10"/>
      <c r="Z45" s="10"/>
      <c r="AC45" s="10"/>
      <c r="AF45" s="33"/>
      <c r="AG45" s="33"/>
      <c r="AH45" s="33"/>
      <c r="AI45" s="33"/>
      <c r="AJ45" s="33"/>
      <c r="AN45" s="245"/>
      <c r="AO45" s="245"/>
      <c r="AP45" s="245"/>
      <c r="AQ45" s="245"/>
      <c r="AR45" s="245"/>
      <c r="AS45" s="245"/>
      <c r="AT45" s="245"/>
      <c r="AU45" s="245"/>
      <c r="AV45" s="245"/>
      <c r="AW45" s="245"/>
      <c r="AX45" s="245"/>
      <c r="AY45" s="245"/>
      <c r="AZ45" s="245"/>
      <c r="BA45" s="245"/>
      <c r="BR45"/>
      <c r="BS45"/>
      <c r="BT45"/>
      <c r="BU45"/>
      <c r="BV45"/>
      <c r="BW45"/>
      <c r="BX45"/>
      <c r="BY45"/>
      <c r="BZ45"/>
    </row>
    <row r="46" spans="1:251">
      <c r="B46" s="10"/>
      <c r="C46" s="10"/>
      <c r="D46" s="10"/>
      <c r="E46" s="10"/>
      <c r="F46" s="10"/>
      <c r="G46" s="10"/>
      <c r="H46" s="10"/>
      <c r="I46" s="10"/>
      <c r="J46" s="10"/>
      <c r="K46" s="10"/>
      <c r="L46" s="10"/>
      <c r="N46" s="10"/>
      <c r="Q46" s="10"/>
      <c r="T46" s="10"/>
      <c r="U46" s="10"/>
      <c r="V46" s="10"/>
      <c r="W46" s="10"/>
      <c r="Z46" s="10"/>
      <c r="AC46" s="10"/>
      <c r="AD46" s="10"/>
      <c r="AE46" s="10"/>
      <c r="AF46" s="33"/>
      <c r="AG46" s="33"/>
      <c r="AH46" s="33"/>
      <c r="AI46" s="33"/>
      <c r="AJ46" s="33"/>
      <c r="AN46" s="245"/>
      <c r="AO46" s="245"/>
      <c r="AP46" s="245"/>
      <c r="AQ46" s="245"/>
      <c r="AR46" s="245"/>
      <c r="AS46" s="245"/>
      <c r="AT46" s="245"/>
      <c r="AU46" s="245"/>
      <c r="AV46" s="245"/>
      <c r="AW46" s="245"/>
      <c r="AX46" s="245"/>
      <c r="AY46" s="245"/>
      <c r="AZ46" s="245"/>
      <c r="BA46" s="245"/>
      <c r="BR46"/>
      <c r="BS46"/>
      <c r="BT46"/>
      <c r="BU46"/>
      <c r="BV46"/>
      <c r="BW46"/>
      <c r="BX46"/>
      <c r="BY46"/>
      <c r="BZ46"/>
    </row>
    <row r="47" spans="1:251">
      <c r="B47" s="10"/>
      <c r="C47" s="10"/>
      <c r="D47" s="10"/>
      <c r="E47" s="10"/>
      <c r="F47" s="10"/>
      <c r="G47" s="10"/>
      <c r="H47" s="10"/>
      <c r="I47" s="10"/>
      <c r="J47" s="10"/>
      <c r="K47" s="10"/>
      <c r="L47" s="10"/>
      <c r="M47" s="10"/>
      <c r="N47" s="10"/>
      <c r="Q47" s="10"/>
      <c r="T47" s="10"/>
      <c r="U47" s="10"/>
      <c r="V47" s="10"/>
      <c r="W47" s="10"/>
      <c r="Z47" s="10"/>
      <c r="AC47" s="10"/>
      <c r="AD47" s="10"/>
      <c r="AF47" s="33"/>
      <c r="AG47" s="33"/>
      <c r="AH47" s="33"/>
      <c r="AI47" s="33"/>
      <c r="AJ47" s="33"/>
      <c r="AN47" s="245"/>
      <c r="AO47" s="245"/>
      <c r="AP47" s="245"/>
      <c r="AQ47" s="245"/>
      <c r="AR47" s="245"/>
      <c r="AS47" s="245"/>
      <c r="AT47" s="245"/>
      <c r="AU47" s="245"/>
      <c r="AV47" s="245"/>
      <c r="AW47" s="245"/>
      <c r="AX47" s="245"/>
      <c r="AY47" s="245"/>
      <c r="AZ47" s="245"/>
      <c r="BA47" s="245"/>
      <c r="BR47"/>
      <c r="BS47"/>
      <c r="BT47"/>
      <c r="BU47"/>
      <c r="BV47"/>
      <c r="BW47"/>
      <c r="BX47"/>
      <c r="BY47"/>
      <c r="BZ47"/>
    </row>
    <row r="48" spans="1:251">
      <c r="B48" s="10"/>
      <c r="C48" s="10"/>
      <c r="D48" s="10"/>
      <c r="E48" s="10"/>
      <c r="F48" s="10"/>
      <c r="G48" s="10"/>
      <c r="H48" s="10"/>
      <c r="I48" s="10"/>
      <c r="J48" s="10"/>
      <c r="K48" s="10"/>
      <c r="L48" s="10"/>
      <c r="N48" s="10"/>
      <c r="Q48" s="10"/>
      <c r="T48" s="10"/>
      <c r="W48" s="10"/>
      <c r="Z48" s="10"/>
      <c r="AC48" s="10"/>
      <c r="AF48" s="33"/>
      <c r="AG48" s="33"/>
      <c r="AH48" s="33"/>
      <c r="AI48" s="33"/>
      <c r="AJ48" s="33"/>
      <c r="AN48" s="245"/>
      <c r="AO48" s="245"/>
      <c r="AP48" s="245"/>
      <c r="AQ48" s="245"/>
      <c r="AR48" s="245"/>
      <c r="AS48" s="245"/>
      <c r="AT48" s="245"/>
      <c r="AU48" s="245"/>
      <c r="AV48" s="245"/>
      <c r="AW48" s="245"/>
      <c r="AX48" s="245"/>
      <c r="AY48" s="245"/>
      <c r="AZ48" s="245"/>
      <c r="BA48" s="245"/>
      <c r="BR48"/>
      <c r="BS48"/>
      <c r="BT48"/>
      <c r="BU48"/>
      <c r="BV48"/>
      <c r="BW48"/>
      <c r="BX48"/>
      <c r="BY48"/>
      <c r="BZ48"/>
    </row>
    <row r="49" spans="2:78">
      <c r="B49" s="10"/>
      <c r="E49" s="10"/>
      <c r="H49" s="10"/>
      <c r="K49" s="10"/>
      <c r="N49" s="10"/>
      <c r="Q49" s="10"/>
      <c r="T49" s="10"/>
      <c r="W49" s="10"/>
      <c r="Z49" s="10"/>
      <c r="AC49" s="10"/>
      <c r="AF49" s="33"/>
      <c r="AG49" s="33"/>
      <c r="AH49" s="33"/>
      <c r="AI49" s="33"/>
      <c r="AJ49" s="33"/>
      <c r="AN49" s="245"/>
      <c r="AO49" s="245"/>
      <c r="AP49" s="245"/>
      <c r="AQ49" s="245"/>
      <c r="AR49" s="245"/>
      <c r="AS49" s="245"/>
      <c r="AT49" s="245"/>
      <c r="AU49" s="245"/>
      <c r="AV49" s="245"/>
      <c r="AW49" s="245"/>
      <c r="AX49" s="245"/>
      <c r="AY49" s="245"/>
      <c r="AZ49" s="245"/>
      <c r="BA49" s="245"/>
      <c r="BR49"/>
      <c r="BS49"/>
      <c r="BT49"/>
      <c r="BU49"/>
      <c r="BV49"/>
      <c r="BW49"/>
      <c r="BX49"/>
      <c r="BY49"/>
      <c r="BZ49"/>
    </row>
    <row r="50" spans="2:78">
      <c r="B50" s="10"/>
      <c r="E50" s="10"/>
      <c r="H50" s="10"/>
      <c r="K50" s="10"/>
      <c r="N50" s="10"/>
      <c r="Q50" s="10"/>
      <c r="T50" s="10"/>
      <c r="W50" s="10"/>
      <c r="Z50" s="10"/>
      <c r="AC50" s="10"/>
      <c r="AF50" s="33"/>
      <c r="AG50" s="33"/>
      <c r="AH50" s="33"/>
      <c r="AI50" s="33"/>
      <c r="AJ50" s="33"/>
      <c r="AN50" s="245"/>
      <c r="AO50" s="245"/>
      <c r="AP50" s="245"/>
      <c r="AQ50" s="245"/>
      <c r="AR50" s="245"/>
      <c r="AS50" s="245"/>
      <c r="AT50" s="245"/>
      <c r="AU50" s="245"/>
      <c r="AV50" s="245"/>
      <c r="AW50" s="245"/>
      <c r="AX50" s="245"/>
      <c r="AY50" s="245"/>
      <c r="AZ50" s="245"/>
      <c r="BA50" s="245"/>
      <c r="BR50"/>
      <c r="BS50"/>
      <c r="BT50"/>
      <c r="BU50"/>
      <c r="BV50"/>
      <c r="BW50"/>
      <c r="BX50"/>
      <c r="BY50"/>
      <c r="BZ50"/>
    </row>
    <row r="51" spans="2:78">
      <c r="B51" s="10"/>
      <c r="E51" s="10"/>
      <c r="H51" s="10"/>
      <c r="K51" s="10"/>
      <c r="N51" s="10"/>
      <c r="Q51" s="10"/>
      <c r="T51" s="10"/>
      <c r="W51" s="10"/>
      <c r="Z51" s="10"/>
      <c r="AC51" s="10"/>
      <c r="AF51" s="33"/>
      <c r="AG51" s="33"/>
      <c r="AH51" s="33"/>
      <c r="AI51" s="33"/>
      <c r="AJ51" s="33"/>
      <c r="AN51" s="245"/>
      <c r="AO51" s="245"/>
      <c r="AP51" s="245"/>
      <c r="AQ51" s="245"/>
      <c r="AR51" s="245"/>
      <c r="AS51" s="245"/>
      <c r="AT51" s="245"/>
      <c r="AU51" s="245"/>
      <c r="AV51" s="245"/>
      <c r="AW51" s="245"/>
      <c r="AX51" s="245"/>
      <c r="AY51" s="245"/>
      <c r="AZ51" s="245"/>
      <c r="BA51" s="245"/>
      <c r="BR51"/>
      <c r="BS51"/>
      <c r="BT51"/>
      <c r="BU51"/>
      <c r="BV51"/>
      <c r="BW51"/>
      <c r="BX51"/>
      <c r="BY51"/>
      <c r="BZ51"/>
    </row>
    <row r="52" spans="2:78">
      <c r="B52" s="10"/>
      <c r="E52" s="10"/>
      <c r="H52" s="10"/>
      <c r="K52" s="10"/>
      <c r="N52" s="10"/>
      <c r="Q52" s="10"/>
      <c r="T52" s="10"/>
      <c r="W52" s="10"/>
      <c r="Z52" s="10"/>
      <c r="AC52" s="10"/>
      <c r="AD52" s="10"/>
      <c r="AF52" s="33"/>
      <c r="AG52" s="33"/>
      <c r="AH52" s="33"/>
      <c r="AI52" s="33"/>
      <c r="AJ52" s="33"/>
      <c r="AN52" s="245"/>
      <c r="AO52" s="245"/>
      <c r="AP52" s="245"/>
      <c r="AQ52" s="245"/>
      <c r="AR52" s="245"/>
      <c r="AS52" s="245"/>
      <c r="AT52" s="245"/>
      <c r="AU52" s="245"/>
      <c r="AV52" s="245"/>
      <c r="AW52" s="245"/>
      <c r="AX52" s="245"/>
      <c r="AY52" s="245"/>
      <c r="AZ52" s="245"/>
      <c r="BA52" s="245"/>
      <c r="BR52"/>
      <c r="BS52"/>
      <c r="BT52"/>
      <c r="BU52"/>
      <c r="BV52"/>
      <c r="BW52"/>
      <c r="BX52"/>
      <c r="BY52"/>
      <c r="BZ52"/>
    </row>
    <row r="53" spans="2:78">
      <c r="B53" s="10"/>
      <c r="E53" s="10"/>
      <c r="H53" s="10"/>
      <c r="K53" s="10"/>
      <c r="N53" s="10"/>
      <c r="Q53" s="10"/>
      <c r="T53" s="10"/>
      <c r="W53" s="10"/>
      <c r="Z53" s="10"/>
      <c r="AC53" s="10"/>
      <c r="AD53" s="10"/>
      <c r="AF53" s="33"/>
      <c r="AG53" s="33"/>
      <c r="AH53" s="33"/>
      <c r="AI53" s="33"/>
      <c r="AJ53" s="33"/>
      <c r="AN53" s="245"/>
      <c r="AO53" s="245"/>
      <c r="AP53" s="245"/>
      <c r="AQ53" s="245"/>
      <c r="AR53" s="245"/>
      <c r="AS53" s="245"/>
      <c r="AT53" s="245"/>
      <c r="AU53" s="245"/>
      <c r="AV53" s="245"/>
      <c r="AW53" s="245"/>
      <c r="AX53" s="245"/>
      <c r="AY53" s="245"/>
      <c r="AZ53" s="245"/>
      <c r="BA53" s="245"/>
      <c r="BR53"/>
      <c r="BS53"/>
      <c r="BT53"/>
      <c r="BU53"/>
      <c r="BV53"/>
      <c r="BW53"/>
      <c r="BX53"/>
      <c r="BY53"/>
      <c r="BZ53"/>
    </row>
    <row r="54" spans="2:78">
      <c r="B54" s="10"/>
      <c r="E54" s="10"/>
      <c r="H54" s="10"/>
      <c r="K54" s="10"/>
      <c r="N54" s="10"/>
      <c r="Q54" s="10"/>
      <c r="T54" s="10"/>
      <c r="W54" s="10"/>
      <c r="Z54" s="10"/>
      <c r="AC54" s="10"/>
      <c r="AF54" s="33"/>
      <c r="AG54" s="33"/>
      <c r="AH54" s="33"/>
      <c r="AI54" s="33"/>
      <c r="AJ54" s="33"/>
      <c r="AN54" s="245"/>
      <c r="AO54" s="245"/>
      <c r="AP54" s="245"/>
      <c r="AQ54" s="245"/>
      <c r="AR54" s="245"/>
      <c r="AS54" s="245"/>
      <c r="AT54" s="245"/>
      <c r="AU54" s="245"/>
      <c r="AV54" s="245"/>
      <c r="AW54" s="245"/>
      <c r="AX54" s="245"/>
      <c r="AY54" s="245"/>
      <c r="AZ54" s="245"/>
      <c r="BA54" s="245"/>
      <c r="BR54"/>
      <c r="BS54"/>
      <c r="BT54"/>
      <c r="BU54"/>
      <c r="BV54"/>
      <c r="BW54"/>
      <c r="BX54"/>
      <c r="BY54"/>
      <c r="BZ54"/>
    </row>
    <row r="55" spans="2:78">
      <c r="B55" s="10"/>
      <c r="C55" s="10"/>
      <c r="D55" s="10"/>
      <c r="E55" s="10"/>
      <c r="F55" s="10"/>
      <c r="G55" s="10"/>
      <c r="H55" s="10"/>
      <c r="I55" s="10"/>
      <c r="J55" s="10"/>
      <c r="K55" s="10"/>
      <c r="L55" s="10"/>
      <c r="N55" s="10"/>
      <c r="Q55" s="10"/>
      <c r="T55" s="10"/>
      <c r="U55" s="10"/>
      <c r="V55" s="10"/>
      <c r="W55" s="10"/>
      <c r="Z55" s="10"/>
      <c r="AC55" s="10"/>
      <c r="AD55" s="10"/>
      <c r="AE55" s="10"/>
      <c r="AF55" s="33"/>
      <c r="AG55" s="33"/>
      <c r="AH55" s="33"/>
      <c r="AI55" s="33"/>
      <c r="AJ55" s="33"/>
      <c r="AN55" s="245"/>
      <c r="AO55" s="245"/>
      <c r="AP55" s="245"/>
      <c r="AQ55" s="245"/>
      <c r="AR55" s="245"/>
      <c r="AS55" s="245"/>
      <c r="AT55" s="245"/>
      <c r="AU55" s="245"/>
      <c r="AV55" s="245"/>
      <c r="AW55" s="245"/>
      <c r="AX55" s="245"/>
      <c r="AY55" s="245"/>
      <c r="AZ55" s="245"/>
      <c r="BA55" s="245"/>
      <c r="BR55"/>
      <c r="BS55"/>
      <c r="BT55"/>
      <c r="BU55"/>
      <c r="BV55"/>
      <c r="BW55"/>
      <c r="BX55"/>
      <c r="BY55"/>
      <c r="BZ55"/>
    </row>
    <row r="56" spans="2:78">
      <c r="B56" s="10"/>
      <c r="C56" s="10"/>
      <c r="D56" s="10"/>
      <c r="E56" s="10"/>
      <c r="F56" s="10"/>
      <c r="G56" s="10"/>
      <c r="H56" s="10"/>
      <c r="I56" s="10"/>
      <c r="J56" s="10"/>
      <c r="K56" s="10"/>
      <c r="L56" s="10"/>
      <c r="M56" s="10"/>
      <c r="T56" s="10"/>
      <c r="U56" s="10"/>
      <c r="V56" s="10"/>
      <c r="AF56" s="33"/>
      <c r="AG56" s="33"/>
      <c r="AH56" s="33"/>
      <c r="AI56" s="33"/>
      <c r="AJ56" s="33"/>
      <c r="AN56" s="245"/>
      <c r="AO56" s="245"/>
      <c r="AP56" s="245"/>
      <c r="AQ56" s="245"/>
      <c r="AR56" s="245"/>
      <c r="AS56" s="245"/>
      <c r="AT56" s="245"/>
      <c r="AU56" s="245"/>
      <c r="AV56" s="245"/>
      <c r="AW56" s="245"/>
      <c r="AX56" s="245"/>
      <c r="AY56" s="245"/>
      <c r="AZ56" s="245"/>
      <c r="BA56" s="245"/>
      <c r="BR56"/>
      <c r="BS56"/>
      <c r="BT56"/>
      <c r="BU56"/>
      <c r="BV56"/>
      <c r="BW56"/>
      <c r="BX56"/>
      <c r="BY56"/>
      <c r="BZ56"/>
    </row>
    <row r="57" spans="2:78">
      <c r="B57" s="10"/>
      <c r="C57" s="10"/>
      <c r="D57" s="10"/>
      <c r="E57" s="10"/>
      <c r="F57" s="10"/>
      <c r="G57" s="10"/>
      <c r="H57" s="10"/>
      <c r="I57" s="10"/>
      <c r="J57" s="10"/>
      <c r="K57" s="10"/>
      <c r="L57" s="10"/>
      <c r="N57" s="10"/>
      <c r="Q57" s="10"/>
      <c r="T57" s="10"/>
      <c r="U57" s="10"/>
      <c r="V57" s="10"/>
      <c r="W57" s="10"/>
      <c r="Z57" s="10"/>
      <c r="AC57" s="10"/>
      <c r="AD57" s="10"/>
      <c r="AE57" s="10"/>
      <c r="AF57" s="33"/>
      <c r="AG57" s="33"/>
      <c r="AH57" s="33"/>
      <c r="AI57" s="33"/>
      <c r="AJ57" s="33"/>
      <c r="AN57" s="245"/>
      <c r="AO57" s="245"/>
      <c r="AP57" s="871"/>
      <c r="AQ57" s="871"/>
      <c r="AR57" s="871"/>
      <c r="AS57" s="871"/>
      <c r="AT57" s="245"/>
      <c r="AU57" s="245"/>
      <c r="AV57" s="245"/>
      <c r="AW57" s="871"/>
      <c r="AX57" s="245"/>
      <c r="AY57" s="871"/>
      <c r="AZ57" s="245"/>
      <c r="BA57" s="245"/>
      <c r="BR57"/>
      <c r="BS57"/>
      <c r="BT57"/>
      <c r="BU57"/>
      <c r="BV57"/>
      <c r="BW57"/>
      <c r="BX57"/>
      <c r="BY57"/>
      <c r="BZ57"/>
    </row>
    <row r="58" spans="2:78">
      <c r="B58" s="10"/>
      <c r="C58" s="10"/>
      <c r="D58" s="10"/>
      <c r="E58" s="10"/>
      <c r="F58" s="10"/>
      <c r="G58" s="10"/>
      <c r="H58" s="10"/>
      <c r="I58" s="10"/>
      <c r="J58" s="10"/>
      <c r="K58" s="10"/>
      <c r="L58" s="10"/>
      <c r="M58" s="10"/>
      <c r="N58" s="10"/>
      <c r="Q58" s="10"/>
      <c r="T58" s="10"/>
      <c r="U58" s="10"/>
      <c r="V58" s="10"/>
      <c r="W58" s="10"/>
      <c r="Z58" s="10"/>
      <c r="AC58" s="10"/>
      <c r="AF58" s="33"/>
      <c r="AG58" s="33"/>
      <c r="AH58" s="33"/>
      <c r="AI58" s="33"/>
      <c r="AJ58" s="33"/>
      <c r="AN58" s="245"/>
      <c r="AO58" s="245"/>
      <c r="AP58" s="245"/>
      <c r="AQ58" s="245"/>
      <c r="AR58" s="245"/>
      <c r="AS58" s="245"/>
      <c r="AT58" s="245"/>
      <c r="AU58" s="245"/>
      <c r="AV58" s="245"/>
      <c r="AW58" s="245"/>
      <c r="AX58" s="245"/>
      <c r="AY58" s="245"/>
      <c r="AZ58" s="245"/>
      <c r="BA58" s="245"/>
      <c r="BR58"/>
      <c r="BS58"/>
      <c r="BT58"/>
      <c r="BU58"/>
      <c r="BV58"/>
      <c r="BW58"/>
      <c r="BX58"/>
      <c r="BY58"/>
      <c r="BZ58"/>
    </row>
    <row r="59" spans="2:78">
      <c r="B59" s="10"/>
      <c r="C59" s="10"/>
      <c r="D59" s="10"/>
      <c r="E59" s="10"/>
      <c r="F59" s="10"/>
      <c r="G59" s="10"/>
      <c r="H59" s="10"/>
      <c r="I59" s="10"/>
      <c r="J59" s="10"/>
      <c r="K59" s="10"/>
      <c r="L59" s="10"/>
      <c r="N59" s="10"/>
      <c r="Q59" s="10"/>
      <c r="T59" s="10"/>
      <c r="U59" s="10"/>
      <c r="V59" s="10"/>
      <c r="W59" s="10"/>
      <c r="Z59" s="10"/>
      <c r="AC59" s="10"/>
      <c r="AD59" s="10"/>
      <c r="AE59" s="10"/>
      <c r="AF59" s="33"/>
      <c r="AG59" s="33"/>
      <c r="AH59" s="33"/>
      <c r="AI59" s="33"/>
      <c r="AJ59" s="33"/>
      <c r="AN59" s="245"/>
      <c r="AO59" s="245"/>
      <c r="AP59" s="245"/>
      <c r="AQ59" s="245"/>
      <c r="AR59" s="245"/>
      <c r="AS59" s="245"/>
      <c r="AT59" s="245"/>
      <c r="AU59" s="245"/>
      <c r="AV59" s="245"/>
      <c r="AW59" s="245"/>
      <c r="AX59" s="245"/>
      <c r="AY59" s="245"/>
      <c r="AZ59" s="245"/>
      <c r="BA59" s="245"/>
      <c r="BR59"/>
      <c r="BS59"/>
      <c r="BT59"/>
      <c r="BU59"/>
      <c r="BV59"/>
      <c r="BW59"/>
      <c r="BX59"/>
      <c r="BY59"/>
      <c r="BZ59"/>
    </row>
    <row r="60" spans="2:78">
      <c r="B60" s="10"/>
      <c r="C60" s="10"/>
      <c r="D60" s="10"/>
      <c r="E60" s="10"/>
      <c r="F60" s="10"/>
      <c r="G60" s="10"/>
      <c r="H60" s="10"/>
      <c r="I60" s="10"/>
      <c r="J60" s="10"/>
      <c r="K60" s="10"/>
      <c r="L60" s="10"/>
      <c r="M60" s="10"/>
      <c r="N60" s="10"/>
      <c r="Q60" s="10"/>
      <c r="T60" s="10"/>
      <c r="U60" s="10"/>
      <c r="V60" s="10"/>
      <c r="W60" s="10"/>
      <c r="Z60" s="10"/>
      <c r="AC60" s="10"/>
      <c r="AF60" s="33"/>
      <c r="AG60" s="33"/>
      <c r="AH60" s="33"/>
      <c r="AI60" s="33"/>
      <c r="AJ60" s="33"/>
      <c r="AN60" s="245"/>
      <c r="AO60" s="245"/>
      <c r="AP60" s="245"/>
      <c r="AQ60" s="245"/>
      <c r="AR60" s="245"/>
      <c r="AS60" s="245"/>
      <c r="AT60" s="245"/>
      <c r="AU60" s="245"/>
      <c r="AV60" s="245"/>
      <c r="AW60" s="245"/>
      <c r="AX60" s="245"/>
      <c r="AY60" s="245"/>
      <c r="AZ60" s="245"/>
      <c r="BA60" s="245"/>
      <c r="BR60"/>
      <c r="BS60"/>
      <c r="BT60"/>
      <c r="BU60"/>
      <c r="BV60"/>
      <c r="BW60"/>
      <c r="BX60"/>
      <c r="BY60"/>
      <c r="BZ60"/>
    </row>
    <row r="61" spans="2:78">
      <c r="B61" s="10"/>
      <c r="C61" s="10"/>
      <c r="D61" s="10"/>
      <c r="E61" s="10"/>
      <c r="F61" s="10"/>
      <c r="G61" s="10"/>
      <c r="H61" s="10"/>
      <c r="I61" s="10"/>
      <c r="J61" s="10"/>
      <c r="K61" s="10"/>
      <c r="L61" s="10"/>
      <c r="N61" s="10"/>
      <c r="Q61" s="10"/>
      <c r="T61" s="10"/>
      <c r="U61" s="10"/>
      <c r="V61" s="10"/>
      <c r="W61" s="10"/>
      <c r="Z61" s="10"/>
      <c r="AC61" s="10"/>
      <c r="AD61" s="10"/>
      <c r="AE61" s="10"/>
      <c r="AF61" s="33"/>
      <c r="AG61" s="33"/>
      <c r="AH61" s="33"/>
      <c r="AI61" s="33"/>
      <c r="AJ61" s="33"/>
      <c r="AN61" s="245"/>
      <c r="AO61" s="245"/>
      <c r="AP61" s="245"/>
      <c r="AQ61" s="245"/>
      <c r="AR61" s="245"/>
      <c r="AS61" s="245"/>
      <c r="AT61" s="245"/>
      <c r="AU61" s="245"/>
      <c r="AV61" s="245"/>
      <c r="AW61" s="245"/>
      <c r="AX61" s="245"/>
      <c r="AY61" s="245"/>
      <c r="AZ61" s="245"/>
      <c r="BA61" s="245"/>
      <c r="BR61"/>
      <c r="BS61"/>
      <c r="BT61"/>
      <c r="BU61"/>
      <c r="BV61"/>
      <c r="BW61"/>
      <c r="BX61"/>
      <c r="BY61"/>
      <c r="BZ61"/>
    </row>
    <row r="62" spans="2:78">
      <c r="B62" s="10"/>
      <c r="C62" s="10"/>
      <c r="D62" s="10"/>
      <c r="E62" s="10"/>
      <c r="F62" s="10"/>
      <c r="G62" s="10"/>
      <c r="H62" s="10"/>
      <c r="I62" s="10"/>
      <c r="J62" s="10"/>
      <c r="K62" s="10"/>
      <c r="L62" s="10"/>
      <c r="M62" s="10"/>
      <c r="N62" s="10"/>
      <c r="Q62" s="10"/>
      <c r="T62" s="10"/>
      <c r="U62" s="10"/>
      <c r="V62" s="10"/>
      <c r="W62" s="10"/>
      <c r="Z62" s="10"/>
      <c r="AC62" s="10"/>
      <c r="AD62" s="10"/>
      <c r="AE62" s="10"/>
      <c r="AF62" s="33"/>
      <c r="AG62" s="33"/>
      <c r="AH62" s="33"/>
      <c r="AI62" s="33"/>
      <c r="AJ62" s="33"/>
      <c r="AN62" s="245"/>
      <c r="AO62" s="245"/>
      <c r="AP62" s="245"/>
      <c r="AQ62" s="245"/>
      <c r="AR62" s="245"/>
      <c r="AS62" s="245"/>
      <c r="AT62" s="245"/>
      <c r="AU62" s="245"/>
      <c r="AV62" s="245"/>
      <c r="AW62" s="245"/>
      <c r="AX62" s="245"/>
      <c r="AY62" s="245"/>
      <c r="AZ62" s="245"/>
      <c r="BA62" s="245"/>
      <c r="BR62"/>
      <c r="BS62"/>
      <c r="BT62"/>
      <c r="BU62"/>
      <c r="BV62"/>
      <c r="BW62"/>
      <c r="BX62"/>
      <c r="BY62"/>
      <c r="BZ62"/>
    </row>
    <row r="63" spans="2:78">
      <c r="B63" s="10"/>
      <c r="C63" s="10"/>
      <c r="D63" s="10"/>
      <c r="E63" s="10"/>
      <c r="F63" s="10"/>
      <c r="G63" s="10"/>
      <c r="H63" s="10"/>
      <c r="I63" s="10"/>
      <c r="J63" s="10"/>
      <c r="K63" s="10"/>
      <c r="L63" s="10"/>
      <c r="M63" s="10"/>
      <c r="N63" s="10"/>
      <c r="Q63" s="10"/>
      <c r="T63" s="10"/>
      <c r="U63" s="10"/>
      <c r="V63" s="10"/>
      <c r="W63" s="10"/>
      <c r="Z63" s="10"/>
      <c r="AC63" s="10"/>
      <c r="AD63" s="10"/>
      <c r="AE63" s="10"/>
      <c r="AF63" s="33"/>
      <c r="AG63" s="33"/>
      <c r="AH63" s="33"/>
      <c r="AI63" s="33"/>
      <c r="AJ63" s="33"/>
      <c r="AN63" s="245"/>
      <c r="AO63" s="245"/>
      <c r="AP63" s="245"/>
      <c r="AQ63" s="245"/>
      <c r="AR63" s="245"/>
      <c r="AS63" s="245"/>
      <c r="AT63" s="245"/>
      <c r="AU63" s="245"/>
      <c r="AV63" s="245"/>
      <c r="AW63" s="245"/>
      <c r="AX63" s="245"/>
      <c r="AY63" s="245"/>
      <c r="AZ63" s="245"/>
      <c r="BA63" s="245"/>
      <c r="BR63"/>
      <c r="BS63"/>
      <c r="BT63"/>
      <c r="BU63"/>
      <c r="BV63"/>
      <c r="BW63"/>
      <c r="BX63"/>
      <c r="BY63"/>
      <c r="BZ63"/>
    </row>
    <row r="64" spans="2:78">
      <c r="B64" s="10"/>
      <c r="C64" s="10"/>
      <c r="D64" s="10"/>
      <c r="E64" s="10"/>
      <c r="F64" s="10"/>
      <c r="G64" s="10"/>
      <c r="H64" s="10"/>
      <c r="I64" s="10"/>
      <c r="J64" s="10"/>
      <c r="K64" s="10"/>
      <c r="L64" s="10"/>
      <c r="M64" s="10"/>
      <c r="N64" s="10"/>
      <c r="Q64" s="10"/>
      <c r="T64" s="10"/>
      <c r="U64" s="10"/>
      <c r="V64" s="10"/>
      <c r="W64" s="10"/>
      <c r="Z64" s="10"/>
      <c r="AC64" s="10"/>
      <c r="AF64" s="33"/>
      <c r="AG64" s="33"/>
      <c r="AH64" s="33"/>
      <c r="AI64" s="33"/>
      <c r="AJ64" s="33"/>
      <c r="AN64" s="245"/>
      <c r="AO64" s="245"/>
      <c r="AP64" s="245"/>
      <c r="AQ64" s="245"/>
      <c r="AR64" s="245"/>
      <c r="AS64" s="245"/>
      <c r="AT64" s="245"/>
      <c r="AU64" s="245"/>
      <c r="AV64" s="245"/>
      <c r="AW64" s="245"/>
      <c r="AX64" s="245"/>
      <c r="AY64" s="245"/>
      <c r="AZ64" s="245"/>
      <c r="BA64" s="245"/>
      <c r="BR64"/>
      <c r="BS64"/>
      <c r="BT64"/>
      <c r="BU64"/>
      <c r="BV64"/>
      <c r="BW64"/>
      <c r="BX64"/>
      <c r="BY64"/>
      <c r="BZ64"/>
    </row>
    <row r="65" spans="2:78">
      <c r="B65" s="10"/>
      <c r="C65" s="10"/>
      <c r="D65" s="10"/>
      <c r="E65" s="10"/>
      <c r="F65" s="10"/>
      <c r="G65" s="10"/>
      <c r="H65" s="10"/>
      <c r="I65" s="10"/>
      <c r="J65" s="10"/>
      <c r="K65" s="10"/>
      <c r="L65" s="10"/>
      <c r="N65" s="10"/>
      <c r="Q65" s="10"/>
      <c r="T65" s="10"/>
      <c r="W65" s="10"/>
      <c r="Z65" s="10"/>
      <c r="AC65" s="10"/>
      <c r="AF65" s="33"/>
      <c r="AG65" s="33"/>
      <c r="AH65" s="33"/>
      <c r="AI65" s="33"/>
      <c r="AJ65" s="33"/>
      <c r="AN65" s="245"/>
      <c r="AO65" s="245"/>
      <c r="AP65" s="245"/>
      <c r="AQ65" s="245"/>
      <c r="AR65" s="245"/>
      <c r="AS65" s="245"/>
      <c r="AT65" s="245"/>
      <c r="AU65" s="245"/>
      <c r="AV65" s="245"/>
      <c r="AW65" s="245"/>
      <c r="AX65" s="245"/>
      <c r="AY65" s="245"/>
      <c r="AZ65" s="245"/>
      <c r="BA65" s="245"/>
      <c r="BR65"/>
      <c r="BS65"/>
      <c r="BT65"/>
      <c r="BU65"/>
      <c r="BV65"/>
      <c r="BW65"/>
      <c r="BX65"/>
      <c r="BY65"/>
      <c r="BZ65"/>
    </row>
    <row r="66" spans="2:78">
      <c r="B66" s="10"/>
      <c r="AF66" s="33"/>
      <c r="AG66" s="33"/>
      <c r="AH66" s="33"/>
      <c r="AI66" s="33"/>
      <c r="AJ66" s="33"/>
      <c r="AN66" s="245"/>
      <c r="AO66" s="245"/>
      <c r="AP66" s="245"/>
      <c r="AQ66" s="245"/>
      <c r="AR66" s="245"/>
      <c r="AS66" s="245"/>
      <c r="AT66" s="245"/>
      <c r="AU66" s="245"/>
      <c r="AV66" s="245"/>
      <c r="AW66" s="245"/>
      <c r="AX66" s="245"/>
      <c r="AY66" s="245"/>
      <c r="AZ66" s="245"/>
      <c r="BA66" s="245"/>
      <c r="BR66"/>
      <c r="BS66"/>
      <c r="BT66"/>
      <c r="BU66"/>
      <c r="BV66"/>
      <c r="BW66"/>
      <c r="BX66"/>
      <c r="BY66"/>
      <c r="BZ66"/>
    </row>
    <row r="67" spans="2:78">
      <c r="B67" s="10"/>
      <c r="C67" s="10"/>
      <c r="D67" s="10"/>
      <c r="E67" s="10"/>
      <c r="F67" s="10"/>
      <c r="G67" s="10"/>
      <c r="H67" s="10"/>
      <c r="I67" s="10"/>
      <c r="J67" s="10"/>
      <c r="K67" s="10"/>
      <c r="L67" s="10"/>
      <c r="T67" s="10"/>
      <c r="U67" s="10"/>
      <c r="V67" s="10"/>
      <c r="AC67" s="10"/>
      <c r="AD67" s="10"/>
      <c r="AE67" s="10"/>
      <c r="AF67" s="33"/>
      <c r="AG67" s="33"/>
      <c r="AH67" s="33"/>
      <c r="AI67" s="33"/>
      <c r="AJ67" s="33"/>
      <c r="BR67"/>
      <c r="BS67"/>
      <c r="BT67"/>
      <c r="BU67"/>
      <c r="BV67"/>
      <c r="BW67"/>
      <c r="BX67"/>
      <c r="BY67"/>
      <c r="BZ67"/>
    </row>
    <row r="68" spans="2:78">
      <c r="B68" s="10"/>
      <c r="C68" s="10"/>
      <c r="D68" s="10"/>
      <c r="E68" s="10"/>
      <c r="F68" s="10"/>
      <c r="G68" s="10"/>
      <c r="H68" s="10"/>
      <c r="I68" s="10"/>
      <c r="J68" s="10"/>
      <c r="K68" s="10"/>
      <c r="L68" s="10"/>
      <c r="M68" s="10"/>
      <c r="T68" s="10"/>
      <c r="U68" s="10"/>
      <c r="V68" s="10"/>
      <c r="AF68" s="33"/>
      <c r="AG68" s="33"/>
      <c r="AH68" s="33"/>
      <c r="AI68" s="33"/>
      <c r="AJ68" s="33"/>
      <c r="BR68"/>
      <c r="BS68"/>
      <c r="BT68"/>
      <c r="BU68"/>
      <c r="BV68"/>
      <c r="BW68"/>
      <c r="BX68"/>
      <c r="BY68"/>
      <c r="BZ68"/>
    </row>
    <row r="69" spans="2:78">
      <c r="B69" s="10"/>
      <c r="C69" s="10"/>
      <c r="D69" s="10"/>
      <c r="E69" s="10"/>
      <c r="F69" s="10"/>
      <c r="G69" s="10"/>
      <c r="H69" s="10"/>
      <c r="I69" s="10"/>
      <c r="J69" s="10"/>
      <c r="K69" s="10"/>
      <c r="L69" s="10"/>
      <c r="T69" s="10"/>
      <c r="U69" s="10"/>
      <c r="V69" s="10"/>
      <c r="AC69" s="10"/>
      <c r="AD69" s="10"/>
      <c r="AE69" s="10"/>
      <c r="AF69" s="33"/>
      <c r="AG69" s="33"/>
      <c r="AH69" s="33"/>
      <c r="AI69" s="33"/>
      <c r="AJ69" s="33"/>
      <c r="BR69"/>
      <c r="BS69"/>
      <c r="BT69"/>
      <c r="BU69"/>
      <c r="BV69"/>
      <c r="BW69"/>
      <c r="BX69"/>
      <c r="BY69"/>
      <c r="BZ69"/>
    </row>
    <row r="70" spans="2:78">
      <c r="B70" s="10"/>
      <c r="C70" s="10"/>
      <c r="D70" s="10"/>
      <c r="E70" s="10"/>
      <c r="F70" s="10"/>
      <c r="G70" s="10"/>
      <c r="H70" s="10"/>
      <c r="I70" s="10"/>
      <c r="J70" s="10"/>
      <c r="K70" s="10"/>
      <c r="L70" s="10"/>
      <c r="M70" s="10"/>
      <c r="T70" s="10"/>
      <c r="U70" s="10"/>
      <c r="V70" s="10"/>
      <c r="AC70" s="10"/>
      <c r="AD70" s="10"/>
      <c r="AE70" s="10"/>
      <c r="AF70" s="33"/>
      <c r="AG70" s="33"/>
      <c r="AH70" s="33"/>
      <c r="AI70" s="33"/>
      <c r="AJ70" s="33"/>
      <c r="BR70"/>
      <c r="BS70"/>
      <c r="BT70"/>
      <c r="BU70"/>
      <c r="BV70"/>
      <c r="BW70"/>
      <c r="BX70"/>
      <c r="BY70"/>
      <c r="BZ70"/>
    </row>
    <row r="71" spans="2:78">
      <c r="B71" s="10"/>
      <c r="C71" s="10"/>
      <c r="D71" s="10"/>
      <c r="E71" s="10"/>
      <c r="F71" s="10"/>
      <c r="G71" s="10"/>
      <c r="H71" s="10"/>
      <c r="I71" s="10"/>
      <c r="J71" s="10"/>
      <c r="K71" s="10"/>
      <c r="L71" s="10"/>
      <c r="M71" s="10"/>
      <c r="T71" s="10"/>
      <c r="U71" s="10"/>
      <c r="V71" s="10"/>
      <c r="AC71" s="10"/>
      <c r="AD71" s="10"/>
      <c r="AE71" s="10"/>
      <c r="AF71" s="33"/>
      <c r="AG71" s="33"/>
      <c r="AH71" s="33"/>
      <c r="AI71" s="33"/>
      <c r="AJ71" s="33"/>
      <c r="BR71"/>
      <c r="BS71"/>
      <c r="BT71"/>
      <c r="BU71"/>
      <c r="BV71"/>
      <c r="BW71"/>
      <c r="BX71"/>
      <c r="BY71"/>
      <c r="BZ71"/>
    </row>
    <row r="72" spans="2:78">
      <c r="B72" s="10"/>
      <c r="C72" s="10"/>
      <c r="D72" s="10"/>
      <c r="E72" s="10"/>
      <c r="F72" s="10"/>
      <c r="G72" s="10"/>
      <c r="H72" s="10"/>
      <c r="I72" s="10"/>
      <c r="J72" s="10"/>
      <c r="K72" s="10"/>
      <c r="L72" s="10"/>
      <c r="M72" s="10"/>
      <c r="T72" s="10"/>
      <c r="U72" s="10"/>
      <c r="V72" s="10"/>
      <c r="AC72" s="10"/>
      <c r="AD72" s="10"/>
      <c r="AE72" s="10"/>
      <c r="AF72" s="33"/>
      <c r="AG72" s="33"/>
      <c r="AH72" s="33"/>
      <c r="AI72" s="33"/>
      <c r="AJ72" s="33"/>
      <c r="BR72"/>
      <c r="BS72"/>
      <c r="BT72"/>
      <c r="BU72"/>
      <c r="BV72"/>
      <c r="BW72"/>
      <c r="BX72"/>
      <c r="BY72"/>
      <c r="BZ72"/>
    </row>
    <row r="73" spans="2:78">
      <c r="B73" s="10"/>
      <c r="C73" s="10"/>
      <c r="D73" s="10"/>
      <c r="E73" s="10"/>
      <c r="F73" s="10"/>
      <c r="G73" s="10"/>
      <c r="H73" s="10"/>
      <c r="I73" s="10"/>
      <c r="J73" s="10"/>
      <c r="K73" s="10"/>
      <c r="L73" s="10"/>
      <c r="M73" s="10"/>
      <c r="T73" s="10"/>
      <c r="U73" s="10"/>
      <c r="V73" s="10"/>
      <c r="AC73" s="10"/>
      <c r="AD73" s="10"/>
      <c r="AE73" s="10"/>
      <c r="AF73" s="33"/>
      <c r="AG73" s="33"/>
      <c r="AH73" s="33"/>
      <c r="AI73" s="33"/>
      <c r="AJ73" s="33"/>
      <c r="BR73"/>
      <c r="BS73"/>
      <c r="BT73"/>
      <c r="BU73"/>
      <c r="BV73"/>
      <c r="BW73"/>
      <c r="BX73"/>
      <c r="BY73"/>
      <c r="BZ73"/>
    </row>
    <row r="74" spans="2:78">
      <c r="B74" s="10"/>
      <c r="C74" s="10"/>
      <c r="D74" s="10"/>
      <c r="E74" s="10"/>
      <c r="F74" s="10"/>
      <c r="G74" s="10"/>
      <c r="H74" s="10"/>
      <c r="I74" s="10"/>
      <c r="J74" s="10"/>
      <c r="K74" s="10"/>
      <c r="L74" s="10"/>
      <c r="M74" s="10"/>
      <c r="T74" s="10"/>
      <c r="U74" s="10"/>
      <c r="V74" s="10"/>
      <c r="AC74" s="10"/>
      <c r="AD74" s="10"/>
      <c r="AE74" s="10"/>
      <c r="AF74" s="33"/>
      <c r="AG74" s="33"/>
      <c r="AH74" s="33"/>
      <c r="AI74" s="33"/>
      <c r="AJ74" s="33"/>
      <c r="BR74"/>
      <c r="BS74"/>
      <c r="BT74"/>
      <c r="BU74"/>
      <c r="BV74"/>
      <c r="BW74"/>
      <c r="BX74"/>
      <c r="BY74"/>
      <c r="BZ74"/>
    </row>
    <row r="75" spans="2:78">
      <c r="B75" s="10"/>
      <c r="C75" s="10"/>
      <c r="D75" s="10"/>
      <c r="E75" s="10"/>
      <c r="F75" s="10"/>
      <c r="G75" s="10"/>
      <c r="H75" s="10"/>
      <c r="I75" s="10"/>
      <c r="J75" s="10"/>
      <c r="K75" s="10"/>
      <c r="L75" s="10"/>
      <c r="M75" s="10"/>
      <c r="T75" s="10"/>
      <c r="U75" s="10"/>
      <c r="V75" s="10"/>
      <c r="AC75" s="10"/>
      <c r="AD75" s="10"/>
      <c r="AE75" s="10"/>
      <c r="AF75" s="33"/>
      <c r="AG75" s="33"/>
      <c r="AH75" s="33"/>
      <c r="AI75" s="33"/>
      <c r="AJ75" s="33"/>
      <c r="BR75"/>
      <c r="BS75"/>
      <c r="BT75"/>
      <c r="BU75"/>
      <c r="BV75"/>
      <c r="BW75"/>
      <c r="BX75"/>
      <c r="BY75"/>
      <c r="BZ75"/>
    </row>
    <row r="76" spans="2:78">
      <c r="B76" s="10"/>
      <c r="C76" s="10"/>
      <c r="D76" s="10"/>
      <c r="E76" s="10"/>
      <c r="F76" s="10"/>
      <c r="G76" s="10"/>
      <c r="H76" s="10"/>
      <c r="I76" s="10"/>
      <c r="J76" s="10"/>
      <c r="K76" s="10"/>
      <c r="L76" s="10"/>
      <c r="M76" s="10"/>
      <c r="T76" s="10"/>
      <c r="U76" s="10"/>
      <c r="V76" s="10"/>
      <c r="AC76" s="10"/>
      <c r="AD76" s="10"/>
      <c r="AE76" s="10"/>
      <c r="AF76" s="33"/>
      <c r="AG76" s="33"/>
      <c r="AH76" s="33"/>
      <c r="AI76" s="33"/>
      <c r="AJ76" s="33"/>
      <c r="BR76"/>
      <c r="BS76"/>
      <c r="BT76"/>
      <c r="BU76"/>
      <c r="BV76"/>
      <c r="BW76"/>
      <c r="BX76"/>
      <c r="BY76"/>
      <c r="BZ76"/>
    </row>
    <row r="77" spans="2:78">
      <c r="B77" s="10"/>
      <c r="C77" s="10"/>
      <c r="D77" s="10"/>
      <c r="E77" s="10"/>
      <c r="F77" s="10"/>
      <c r="G77" s="10"/>
      <c r="H77" s="10"/>
      <c r="I77" s="10"/>
      <c r="J77" s="10"/>
      <c r="K77" s="10"/>
      <c r="L77" s="10"/>
      <c r="M77" s="10"/>
      <c r="T77" s="10"/>
      <c r="U77" s="10"/>
      <c r="V77" s="10"/>
      <c r="AC77" s="10"/>
      <c r="AD77" s="10"/>
      <c r="AE77" s="10"/>
      <c r="AF77" s="33"/>
      <c r="AG77" s="33"/>
      <c r="AH77" s="33"/>
      <c r="AI77" s="33"/>
      <c r="AJ77" s="33"/>
      <c r="BR77"/>
      <c r="BS77"/>
      <c r="BT77"/>
      <c r="BU77"/>
      <c r="BV77"/>
      <c r="BW77"/>
      <c r="BX77"/>
      <c r="BY77"/>
      <c r="BZ77"/>
    </row>
    <row r="78" spans="2:78">
      <c r="B78" s="10"/>
      <c r="C78" s="10"/>
      <c r="D78" s="10"/>
      <c r="E78" s="10"/>
      <c r="F78" s="10"/>
      <c r="G78" s="10"/>
      <c r="H78" s="10"/>
      <c r="I78" s="10"/>
      <c r="J78" s="10"/>
      <c r="K78" s="10"/>
      <c r="L78" s="10"/>
      <c r="M78" s="10"/>
      <c r="T78" s="10"/>
      <c r="U78" s="10"/>
      <c r="V78" s="10"/>
      <c r="AC78" s="10"/>
      <c r="AD78" s="10"/>
      <c r="AE78" s="10"/>
      <c r="AF78" s="33"/>
      <c r="AG78" s="33"/>
      <c r="AH78" s="33"/>
      <c r="AI78" s="33"/>
      <c r="AJ78" s="33"/>
      <c r="BR78"/>
      <c r="BS78"/>
      <c r="BT78"/>
      <c r="BU78"/>
      <c r="BV78"/>
      <c r="BW78"/>
      <c r="BX78"/>
      <c r="BY78"/>
      <c r="BZ78"/>
    </row>
    <row r="79" spans="2:78">
      <c r="B79" s="10"/>
      <c r="C79" s="10"/>
      <c r="D79" s="10"/>
      <c r="E79" s="10"/>
      <c r="F79" s="10"/>
      <c r="G79" s="10"/>
      <c r="H79" s="10"/>
      <c r="I79" s="10"/>
      <c r="J79" s="10"/>
      <c r="K79" s="10"/>
      <c r="L79" s="10"/>
      <c r="M79" s="10"/>
      <c r="T79" s="10"/>
      <c r="U79" s="10"/>
      <c r="V79" s="10"/>
      <c r="AC79" s="10"/>
      <c r="AD79" s="10"/>
      <c r="AE79" s="10"/>
      <c r="AF79" s="33"/>
      <c r="AG79" s="33"/>
      <c r="AH79" s="33"/>
      <c r="AI79" s="33"/>
      <c r="AJ79" s="33"/>
      <c r="BR79"/>
      <c r="BS79"/>
      <c r="BT79"/>
      <c r="BU79"/>
      <c r="BV79"/>
      <c r="BW79"/>
      <c r="BX79"/>
      <c r="BY79"/>
      <c r="BZ79"/>
    </row>
    <row r="80" spans="2:78">
      <c r="B80" s="10"/>
      <c r="C80" s="10"/>
      <c r="D80" s="10"/>
      <c r="E80" s="10"/>
      <c r="F80" s="10"/>
      <c r="G80" s="10"/>
      <c r="H80" s="10"/>
      <c r="I80" s="10"/>
      <c r="J80" s="10"/>
      <c r="K80" s="10"/>
      <c r="L80" s="10"/>
      <c r="M80" s="10"/>
      <c r="T80" s="10"/>
      <c r="U80" s="10"/>
      <c r="V80" s="10"/>
      <c r="AC80" s="10"/>
      <c r="AD80" s="10"/>
      <c r="AE80" s="10"/>
      <c r="AF80" s="33"/>
      <c r="AG80" s="33"/>
      <c r="AH80" s="33"/>
      <c r="AI80" s="33"/>
      <c r="AJ80" s="33"/>
      <c r="BR80"/>
      <c r="BS80"/>
      <c r="BT80"/>
      <c r="BU80"/>
      <c r="BV80"/>
      <c r="BW80"/>
      <c r="BX80"/>
      <c r="BY80"/>
      <c r="BZ80"/>
    </row>
    <row r="81" spans="2:78">
      <c r="B81" s="10"/>
      <c r="C81" s="10"/>
      <c r="D81" s="10"/>
      <c r="E81" s="10"/>
      <c r="F81" s="10"/>
      <c r="G81" s="10"/>
      <c r="H81" s="10"/>
      <c r="I81" s="10"/>
      <c r="J81" s="10"/>
      <c r="K81" s="10"/>
      <c r="L81" s="10"/>
      <c r="M81" s="10"/>
      <c r="T81" s="10"/>
      <c r="U81" s="10"/>
      <c r="V81" s="10"/>
      <c r="AC81" s="10"/>
      <c r="AD81" s="10"/>
      <c r="AE81" s="10"/>
      <c r="AF81" s="33"/>
      <c r="AG81" s="33"/>
      <c r="AH81" s="33"/>
      <c r="AI81" s="33"/>
      <c r="AJ81" s="33"/>
      <c r="BR81"/>
      <c r="BS81"/>
      <c r="BT81"/>
      <c r="BU81"/>
      <c r="BV81"/>
      <c r="BW81"/>
      <c r="BX81"/>
      <c r="BY81"/>
      <c r="BZ81"/>
    </row>
    <row r="82" spans="2:78">
      <c r="B82" s="10"/>
      <c r="C82" s="10"/>
      <c r="D82" s="10"/>
      <c r="E82" s="10"/>
      <c r="F82" s="10"/>
      <c r="G82" s="10"/>
      <c r="H82" s="10"/>
      <c r="I82" s="10"/>
      <c r="J82" s="10"/>
      <c r="K82" s="10"/>
      <c r="L82" s="10"/>
      <c r="M82" s="10"/>
      <c r="T82" s="10"/>
      <c r="U82" s="10"/>
      <c r="V82" s="10"/>
      <c r="AC82" s="10"/>
      <c r="AD82" s="10"/>
      <c r="AE82" s="10"/>
      <c r="AF82" s="33"/>
      <c r="AG82" s="33"/>
      <c r="AH82" s="33"/>
      <c r="AI82" s="33"/>
      <c r="AJ82" s="33"/>
      <c r="BR82"/>
      <c r="BS82"/>
      <c r="BT82"/>
      <c r="BU82"/>
      <c r="BV82"/>
      <c r="BW82"/>
      <c r="BX82"/>
      <c r="BY82"/>
      <c r="BZ82"/>
    </row>
    <row r="83" spans="2:78">
      <c r="B83" s="10"/>
      <c r="C83" s="10"/>
      <c r="D83" s="10"/>
      <c r="E83" s="10"/>
      <c r="F83" s="10"/>
      <c r="G83" s="10"/>
      <c r="H83" s="10"/>
      <c r="I83" s="10"/>
      <c r="J83" s="10"/>
      <c r="K83" s="10"/>
      <c r="L83" s="10"/>
      <c r="M83" s="10"/>
      <c r="T83" s="10"/>
      <c r="U83" s="10"/>
      <c r="V83" s="10"/>
      <c r="AC83" s="10"/>
      <c r="AD83" s="10"/>
      <c r="AE83" s="10"/>
      <c r="AF83" s="33"/>
      <c r="AG83" s="33"/>
      <c r="AH83" s="33"/>
      <c r="AI83" s="33"/>
      <c r="AJ83" s="33"/>
      <c r="BR83"/>
      <c r="BS83"/>
      <c r="BT83"/>
      <c r="BU83"/>
      <c r="BV83"/>
      <c r="BW83"/>
      <c r="BX83"/>
      <c r="BY83"/>
      <c r="BZ83"/>
    </row>
    <row r="84" spans="2:78">
      <c r="B84" s="10"/>
      <c r="C84" s="10"/>
      <c r="D84" s="10"/>
      <c r="E84" s="10"/>
      <c r="F84" s="10"/>
      <c r="G84" s="10"/>
      <c r="H84" s="10"/>
      <c r="I84" s="10"/>
      <c r="J84" s="10"/>
      <c r="K84" s="10"/>
      <c r="L84" s="10"/>
      <c r="M84" s="10"/>
      <c r="T84" s="10"/>
      <c r="U84" s="10"/>
      <c r="V84" s="10"/>
      <c r="AC84" s="10"/>
      <c r="AD84" s="10"/>
      <c r="AE84" s="10"/>
      <c r="AF84" s="33"/>
      <c r="AG84" s="33"/>
      <c r="AH84" s="33"/>
      <c r="AI84" s="33"/>
      <c r="AJ84" s="33"/>
      <c r="BR84"/>
      <c r="BS84"/>
      <c r="BT84"/>
      <c r="BU84"/>
      <c r="BV84"/>
      <c r="BW84"/>
      <c r="BX84"/>
      <c r="BY84"/>
      <c r="BZ84"/>
    </row>
    <row r="85" spans="2:78">
      <c r="B85" s="10"/>
      <c r="C85" s="10"/>
      <c r="D85" s="10"/>
      <c r="E85" s="10"/>
      <c r="F85" s="10"/>
      <c r="G85" s="10"/>
      <c r="H85" s="10"/>
      <c r="I85" s="10"/>
      <c r="J85" s="10"/>
      <c r="K85" s="10"/>
      <c r="L85" s="10"/>
      <c r="M85" s="10"/>
      <c r="T85" s="10"/>
      <c r="U85" s="10"/>
      <c r="V85" s="10"/>
      <c r="AC85" s="10"/>
      <c r="AD85" s="10"/>
      <c r="AE85" s="10"/>
      <c r="AF85" s="33"/>
      <c r="AG85" s="33"/>
      <c r="AH85" s="33"/>
      <c r="AI85" s="33"/>
      <c r="AJ85" s="33"/>
      <c r="BR85"/>
      <c r="BS85"/>
      <c r="BT85"/>
      <c r="BU85"/>
      <c r="BV85"/>
      <c r="BW85"/>
      <c r="BX85"/>
      <c r="BY85"/>
      <c r="BZ85"/>
    </row>
    <row r="86" spans="2:78">
      <c r="B86" s="10"/>
      <c r="C86" s="10"/>
      <c r="D86" s="10"/>
      <c r="E86" s="10"/>
      <c r="F86" s="10"/>
      <c r="G86" s="10"/>
      <c r="H86" s="10"/>
      <c r="I86" s="10"/>
      <c r="J86" s="10"/>
      <c r="K86" s="10"/>
      <c r="L86" s="10"/>
      <c r="M86" s="10"/>
      <c r="T86" s="10"/>
      <c r="U86" s="10"/>
      <c r="V86" s="10"/>
      <c r="AC86" s="10"/>
      <c r="AD86" s="10"/>
      <c r="AE86" s="10"/>
      <c r="AF86" s="33"/>
      <c r="AG86" s="33"/>
      <c r="AH86" s="33"/>
      <c r="AI86" s="33"/>
      <c r="AJ86" s="33"/>
      <c r="BR86"/>
      <c r="BS86"/>
      <c r="BT86"/>
      <c r="BU86"/>
      <c r="BV86"/>
      <c r="BW86"/>
      <c r="BX86"/>
      <c r="BY86"/>
      <c r="BZ86"/>
    </row>
    <row r="87" spans="2:78">
      <c r="B87" s="10"/>
      <c r="C87" s="10"/>
      <c r="D87" s="10"/>
      <c r="E87" s="10"/>
      <c r="F87" s="10"/>
      <c r="G87" s="10"/>
      <c r="H87" s="10"/>
      <c r="I87" s="10"/>
      <c r="J87" s="10"/>
      <c r="K87" s="10"/>
      <c r="L87" s="10"/>
      <c r="M87" s="10"/>
      <c r="T87" s="10"/>
      <c r="U87" s="10"/>
      <c r="V87" s="10"/>
      <c r="AC87" s="10"/>
      <c r="AD87" s="10"/>
      <c r="AE87" s="10"/>
      <c r="AF87" s="33"/>
      <c r="AG87" s="33"/>
      <c r="AH87" s="33"/>
      <c r="AI87" s="33"/>
      <c r="AJ87" s="33"/>
      <c r="BR87"/>
      <c r="BS87"/>
      <c r="BT87"/>
      <c r="BU87"/>
      <c r="BV87"/>
      <c r="BW87"/>
      <c r="BX87"/>
      <c r="BY87"/>
      <c r="BZ87"/>
    </row>
    <row r="88" spans="2:78">
      <c r="B88" s="10"/>
      <c r="C88" s="10"/>
      <c r="D88" s="10"/>
      <c r="E88" s="10"/>
      <c r="F88" s="10"/>
      <c r="G88" s="10"/>
      <c r="H88" s="10"/>
      <c r="I88" s="10"/>
      <c r="J88" s="10"/>
      <c r="K88" s="10"/>
      <c r="L88" s="10"/>
      <c r="M88" s="10"/>
      <c r="T88" s="10"/>
      <c r="U88" s="10"/>
      <c r="V88" s="10"/>
      <c r="AC88" s="10"/>
      <c r="AD88" s="10"/>
      <c r="AE88" s="10"/>
      <c r="AF88" s="33"/>
      <c r="AG88" s="33"/>
      <c r="AH88" s="33"/>
      <c r="AI88" s="33"/>
      <c r="AJ88" s="33"/>
      <c r="BR88"/>
      <c r="BS88"/>
      <c r="BT88"/>
      <c r="BU88"/>
      <c r="BV88"/>
      <c r="BW88"/>
      <c r="BX88"/>
      <c r="BY88"/>
      <c r="BZ88"/>
    </row>
    <row r="89" spans="2:78">
      <c r="B89" s="10"/>
      <c r="C89" s="10"/>
      <c r="D89" s="10"/>
      <c r="E89" s="10"/>
      <c r="F89" s="10"/>
      <c r="G89" s="10"/>
      <c r="H89" s="10"/>
      <c r="I89" s="10"/>
      <c r="J89" s="10"/>
      <c r="K89" s="10"/>
      <c r="L89" s="10"/>
      <c r="M89" s="10"/>
      <c r="T89" s="10"/>
      <c r="U89" s="10"/>
      <c r="V89" s="10"/>
      <c r="AC89" s="10"/>
      <c r="AD89" s="10"/>
      <c r="AE89" s="10"/>
      <c r="AF89" s="33"/>
      <c r="AG89" s="33"/>
      <c r="AH89" s="33"/>
      <c r="AI89" s="33"/>
      <c r="AJ89" s="33"/>
      <c r="BR89"/>
      <c r="BS89"/>
      <c r="BT89"/>
      <c r="BU89"/>
      <c r="BV89"/>
      <c r="BW89"/>
      <c r="BX89"/>
      <c r="BY89"/>
      <c r="BZ89"/>
    </row>
    <row r="90" spans="2:78">
      <c r="B90" s="10"/>
      <c r="C90" s="10"/>
      <c r="D90" s="10"/>
      <c r="E90" s="10"/>
      <c r="F90" s="10"/>
      <c r="G90" s="10"/>
      <c r="H90" s="10"/>
      <c r="I90" s="10"/>
      <c r="J90" s="10"/>
      <c r="K90" s="10"/>
      <c r="L90" s="10"/>
      <c r="M90" s="10"/>
      <c r="T90" s="10"/>
      <c r="U90" s="10"/>
      <c r="V90" s="10"/>
      <c r="AC90" s="10"/>
      <c r="AD90" s="10"/>
      <c r="AE90" s="10"/>
      <c r="AF90" s="33"/>
      <c r="AG90" s="33"/>
      <c r="AH90" s="33"/>
      <c r="AI90" s="33"/>
      <c r="AJ90" s="33"/>
      <c r="BR90"/>
      <c r="BS90"/>
      <c r="BT90"/>
      <c r="BU90"/>
      <c r="BV90"/>
      <c r="BW90"/>
      <c r="BX90"/>
      <c r="BY90"/>
      <c r="BZ90"/>
    </row>
    <row r="91" spans="2:78">
      <c r="B91" s="10"/>
      <c r="C91" s="10"/>
      <c r="D91" s="10"/>
      <c r="E91" s="10"/>
      <c r="F91" s="10"/>
      <c r="G91" s="10"/>
      <c r="H91" s="10"/>
      <c r="I91" s="10"/>
      <c r="J91" s="10"/>
      <c r="K91" s="10"/>
      <c r="L91" s="10"/>
      <c r="M91" s="10"/>
      <c r="T91" s="10"/>
      <c r="U91" s="10"/>
      <c r="V91" s="10"/>
      <c r="AC91" s="10"/>
      <c r="AD91" s="10"/>
      <c r="AE91" s="10"/>
      <c r="AF91" s="33"/>
      <c r="AG91" s="33"/>
      <c r="AH91" s="33"/>
      <c r="AI91" s="33"/>
      <c r="AJ91" s="33"/>
      <c r="BR91"/>
      <c r="BS91"/>
      <c r="BT91"/>
      <c r="BU91"/>
      <c r="BV91"/>
      <c r="BW91"/>
      <c r="BX91"/>
      <c r="BY91"/>
      <c r="BZ91"/>
    </row>
    <row r="92" spans="2:78">
      <c r="B92" s="10"/>
      <c r="C92" s="10"/>
      <c r="D92" s="10"/>
      <c r="E92" s="10"/>
      <c r="F92" s="10"/>
      <c r="G92" s="10"/>
      <c r="H92" s="10"/>
      <c r="I92" s="10"/>
      <c r="J92" s="10"/>
      <c r="K92" s="10"/>
      <c r="L92" s="10"/>
      <c r="M92" s="10"/>
      <c r="T92" s="10"/>
      <c r="U92" s="10"/>
      <c r="V92" s="10"/>
      <c r="AC92" s="10"/>
      <c r="AD92" s="10"/>
      <c r="AE92" s="10"/>
      <c r="AF92" s="33"/>
      <c r="AG92" s="33"/>
      <c r="AH92" s="33"/>
      <c r="AI92" s="33"/>
      <c r="AJ92" s="33"/>
      <c r="BR92"/>
      <c r="BS92"/>
      <c r="BT92"/>
      <c r="BU92"/>
      <c r="BV92"/>
      <c r="BW92"/>
      <c r="BX92"/>
      <c r="BY92"/>
      <c r="BZ92"/>
    </row>
    <row r="93" spans="2:78">
      <c r="B93" s="10"/>
      <c r="C93" s="10"/>
      <c r="D93" s="10"/>
      <c r="E93" s="10"/>
      <c r="F93" s="10"/>
      <c r="G93" s="10"/>
      <c r="H93" s="10"/>
      <c r="I93" s="10"/>
      <c r="J93" s="10"/>
      <c r="K93" s="10"/>
      <c r="L93" s="10"/>
      <c r="M93" s="10"/>
      <c r="T93" s="10"/>
      <c r="U93" s="10"/>
      <c r="V93" s="10"/>
      <c r="AC93" s="10"/>
      <c r="AD93" s="10"/>
      <c r="AE93" s="10"/>
      <c r="AF93" s="33"/>
      <c r="AG93" s="33"/>
      <c r="AH93" s="33"/>
      <c r="AI93" s="33"/>
      <c r="AJ93" s="33"/>
      <c r="BR93"/>
      <c r="BS93"/>
      <c r="BT93"/>
      <c r="BU93"/>
      <c r="BV93"/>
      <c r="BW93"/>
      <c r="BX93"/>
      <c r="BY93"/>
      <c r="BZ93"/>
    </row>
    <row r="94" spans="2:78">
      <c r="B94" s="10"/>
      <c r="C94" s="10"/>
      <c r="D94" s="10"/>
      <c r="E94" s="10"/>
      <c r="F94" s="10"/>
      <c r="G94" s="10"/>
      <c r="H94" s="10"/>
      <c r="I94" s="10"/>
      <c r="J94" s="10"/>
      <c r="K94" s="10"/>
      <c r="L94" s="10"/>
      <c r="M94" s="10"/>
      <c r="T94" s="10"/>
      <c r="U94" s="10"/>
      <c r="V94" s="10"/>
      <c r="AC94" s="10"/>
      <c r="AD94" s="10"/>
      <c r="AE94" s="10"/>
      <c r="AF94" s="33"/>
      <c r="AG94" s="33"/>
      <c r="AH94" s="33"/>
      <c r="AI94" s="33"/>
      <c r="AJ94" s="33"/>
      <c r="BR94"/>
      <c r="BS94"/>
      <c r="BT94"/>
      <c r="BU94"/>
      <c r="BV94"/>
      <c r="BW94"/>
      <c r="BX94"/>
      <c r="BY94"/>
      <c r="BZ94"/>
    </row>
    <row r="95" spans="2:78">
      <c r="B95" s="10"/>
      <c r="C95" s="10"/>
      <c r="D95" s="10"/>
      <c r="E95" s="10"/>
      <c r="F95" s="10"/>
      <c r="G95" s="10"/>
      <c r="H95" s="10"/>
      <c r="I95" s="10"/>
      <c r="J95" s="10"/>
      <c r="K95" s="10"/>
      <c r="L95" s="10"/>
      <c r="M95" s="10"/>
      <c r="T95" s="10"/>
      <c r="U95" s="10"/>
      <c r="V95" s="10"/>
      <c r="AC95" s="10"/>
      <c r="AD95" s="10"/>
      <c r="AE95" s="10"/>
      <c r="AF95" s="33"/>
      <c r="AG95" s="33"/>
      <c r="AH95" s="33"/>
      <c r="AI95" s="33"/>
      <c r="AJ95" s="33"/>
      <c r="BR95"/>
      <c r="BS95"/>
      <c r="BT95"/>
      <c r="BU95"/>
      <c r="BV95"/>
      <c r="BW95"/>
      <c r="BX95"/>
      <c r="BY95"/>
      <c r="BZ95"/>
    </row>
    <row r="96" spans="2:78">
      <c r="B96" s="10"/>
      <c r="C96" s="10"/>
      <c r="D96" s="10"/>
      <c r="E96" s="10"/>
      <c r="F96" s="10"/>
      <c r="G96" s="10"/>
      <c r="H96" s="10"/>
      <c r="I96" s="10"/>
      <c r="J96" s="10"/>
      <c r="K96" s="10"/>
      <c r="L96" s="10"/>
      <c r="M96" s="10"/>
      <c r="T96" s="10"/>
      <c r="U96" s="10"/>
      <c r="V96" s="10"/>
      <c r="AC96" s="10"/>
      <c r="AD96" s="10"/>
      <c r="AE96" s="10"/>
      <c r="AF96" s="33"/>
      <c r="AG96" s="33"/>
      <c r="AH96" s="33"/>
      <c r="AI96" s="33"/>
      <c r="AJ96" s="33"/>
      <c r="BR96"/>
      <c r="BS96"/>
      <c r="BT96"/>
      <c r="BU96"/>
      <c r="BV96"/>
      <c r="BW96"/>
      <c r="BX96"/>
      <c r="BY96"/>
      <c r="BZ96"/>
    </row>
    <row r="97" spans="2:78">
      <c r="B97" s="10"/>
      <c r="C97" s="10"/>
      <c r="D97" s="10"/>
      <c r="E97" s="10"/>
      <c r="F97" s="10"/>
      <c r="G97" s="10"/>
      <c r="H97" s="10"/>
      <c r="I97" s="10"/>
      <c r="J97" s="10"/>
      <c r="K97" s="10"/>
      <c r="L97" s="10"/>
      <c r="M97" s="10"/>
      <c r="T97" s="10"/>
      <c r="U97" s="10"/>
      <c r="V97" s="10"/>
      <c r="AC97" s="10"/>
      <c r="AD97" s="10"/>
      <c r="AE97" s="10"/>
      <c r="AF97" s="33"/>
      <c r="AG97" s="33"/>
      <c r="AH97" s="33"/>
      <c r="AI97" s="33"/>
      <c r="AJ97" s="33"/>
      <c r="BR97"/>
      <c r="BS97"/>
      <c r="BT97"/>
      <c r="BU97"/>
      <c r="BV97"/>
      <c r="BW97"/>
      <c r="BX97"/>
      <c r="BY97"/>
      <c r="BZ97"/>
    </row>
    <row r="98" spans="2:78">
      <c r="B98" s="10"/>
      <c r="C98" s="10"/>
      <c r="D98" s="10"/>
      <c r="E98" s="10"/>
      <c r="F98" s="10"/>
      <c r="G98" s="10"/>
      <c r="H98" s="10"/>
      <c r="I98" s="10"/>
      <c r="J98" s="10"/>
      <c r="K98" s="10"/>
      <c r="L98" s="10"/>
      <c r="M98" s="10"/>
      <c r="T98" s="10"/>
      <c r="U98" s="10"/>
      <c r="V98" s="10"/>
      <c r="AC98" s="10"/>
      <c r="AD98" s="10"/>
      <c r="AE98" s="10"/>
      <c r="AF98" s="33"/>
      <c r="AG98" s="33"/>
      <c r="AH98" s="33"/>
      <c r="AI98" s="33"/>
      <c r="AJ98" s="33"/>
      <c r="BR98"/>
      <c r="BS98"/>
      <c r="BT98"/>
      <c r="BU98"/>
      <c r="BV98"/>
      <c r="BW98"/>
      <c r="BX98"/>
      <c r="BY98"/>
      <c r="BZ98"/>
    </row>
    <row r="99" spans="2:78">
      <c r="B99" s="10"/>
      <c r="C99" s="10"/>
      <c r="D99" s="10"/>
      <c r="E99" s="10"/>
      <c r="F99" s="10"/>
      <c r="G99" s="10"/>
      <c r="H99" s="10"/>
      <c r="I99" s="10"/>
      <c r="J99" s="10"/>
      <c r="K99" s="10"/>
      <c r="L99" s="10"/>
      <c r="M99" s="10"/>
      <c r="T99" s="10"/>
      <c r="U99" s="10"/>
      <c r="V99" s="10"/>
      <c r="AC99" s="10"/>
      <c r="AD99" s="10"/>
      <c r="AE99" s="10"/>
      <c r="AF99" s="10"/>
    </row>
    <row r="100" spans="2:78">
      <c r="B100" s="10"/>
      <c r="C100" s="10"/>
      <c r="D100" s="10"/>
      <c r="E100" s="10"/>
      <c r="F100" s="10"/>
      <c r="G100" s="10"/>
      <c r="H100" s="10"/>
      <c r="I100" s="10"/>
      <c r="J100" s="10"/>
      <c r="K100" s="10"/>
      <c r="L100" s="10"/>
      <c r="M100" s="10"/>
      <c r="T100" s="10"/>
      <c r="U100" s="10"/>
      <c r="V100" s="10"/>
      <c r="AC100" s="10"/>
      <c r="AD100" s="10"/>
      <c r="AE100" s="10"/>
      <c r="AF100" s="10"/>
    </row>
    <row r="101" spans="2:78">
      <c r="B101" s="10"/>
      <c r="C101" s="10"/>
      <c r="D101" s="10"/>
      <c r="E101" s="10"/>
      <c r="F101" s="10"/>
      <c r="G101" s="10"/>
      <c r="H101" s="10"/>
      <c r="I101" s="10"/>
      <c r="J101" s="10"/>
      <c r="K101" s="10"/>
      <c r="L101" s="10"/>
      <c r="M101" s="10"/>
      <c r="T101" s="10"/>
      <c r="U101" s="10"/>
      <c r="V101" s="10"/>
    </row>
    <row r="102" spans="2:78">
      <c r="B102" s="10"/>
      <c r="C102" s="10"/>
      <c r="D102" s="10"/>
      <c r="E102" s="10"/>
      <c r="F102" s="10"/>
      <c r="G102" s="10"/>
      <c r="H102" s="10"/>
      <c r="I102" s="10"/>
      <c r="J102" s="10"/>
      <c r="K102" s="10"/>
      <c r="L102" s="10"/>
    </row>
  </sheetData>
  <mergeCells count="17">
    <mergeCell ref="AI2:AJ2"/>
    <mergeCell ref="AK2:AL2"/>
    <mergeCell ref="AC1:AJ1"/>
    <mergeCell ref="T1:AA1"/>
    <mergeCell ref="K1:R1"/>
    <mergeCell ref="Z2:AA2"/>
    <mergeCell ref="AC2:AD2"/>
    <mergeCell ref="AF2:AG2"/>
    <mergeCell ref="A1:I1"/>
    <mergeCell ref="T2:U2"/>
    <mergeCell ref="W2:X2"/>
    <mergeCell ref="B2:C2"/>
    <mergeCell ref="E2:F2"/>
    <mergeCell ref="H2:I2"/>
    <mergeCell ref="K2:L2"/>
    <mergeCell ref="N2:O2"/>
    <mergeCell ref="Q2:R2"/>
  </mergeCells>
  <phoneticPr fontId="17" type="noConversion"/>
  <pageMargins left="0.75" right="0.65" top="0.7" bottom="1.1000000000000001" header="0.5" footer="0.5"/>
  <pageSetup paperSize="25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dimension ref="A1:D16"/>
  <sheetViews>
    <sheetView showGridLines="0" defaultGridColor="0" colorId="22" workbookViewId="0">
      <selection activeCell="C24" sqref="C24"/>
    </sheetView>
  </sheetViews>
  <sheetFormatPr defaultColWidth="9.77734375" defaultRowHeight="15"/>
  <cols>
    <col min="1" max="1" width="26" customWidth="1"/>
    <col min="2" max="3" width="13.77734375" customWidth="1"/>
    <col min="4" max="4" width="14.5546875" customWidth="1"/>
  </cols>
  <sheetData>
    <row r="1" spans="1:4" s="601" customFormat="1" ht="15" customHeight="1">
      <c r="A1" s="847" t="s">
        <v>507</v>
      </c>
      <c r="B1" s="622"/>
      <c r="C1" s="622"/>
    </row>
    <row r="2" spans="1:4" ht="14.25" customHeight="1">
      <c r="A2" s="269"/>
      <c r="B2" s="269"/>
      <c r="C2" s="269"/>
      <c r="D2" s="33"/>
    </row>
    <row r="3" spans="1:4" ht="14.25" customHeight="1">
      <c r="A3" s="53"/>
      <c r="B3" s="227" t="s">
        <v>18</v>
      </c>
      <c r="C3" s="227" t="s">
        <v>18</v>
      </c>
      <c r="D3" s="227"/>
    </row>
    <row r="4" spans="1:4" ht="14.25" customHeight="1">
      <c r="A4" s="273" t="s">
        <v>6</v>
      </c>
      <c r="B4" s="274">
        <v>2009</v>
      </c>
      <c r="C4" s="274">
        <v>2010</v>
      </c>
      <c r="D4" s="868"/>
    </row>
    <row r="5" spans="1:4" ht="14.25" customHeight="1">
      <c r="A5" s="239" t="s">
        <v>420</v>
      </c>
      <c r="B5" s="237">
        <v>3204</v>
      </c>
      <c r="C5" s="237">
        <v>3079</v>
      </c>
      <c r="D5" s="10"/>
    </row>
    <row r="6" spans="1:4" ht="14.25" customHeight="1" thickBot="1">
      <c r="A6" s="271" t="s">
        <v>24</v>
      </c>
      <c r="B6" s="272">
        <v>670069829</v>
      </c>
      <c r="C6" s="272">
        <v>588820491</v>
      </c>
      <c r="D6" s="10"/>
    </row>
    <row r="7" spans="1:4" ht="14.25" customHeight="1">
      <c r="A7" s="72" t="s">
        <v>422</v>
      </c>
      <c r="B7" s="208"/>
      <c r="C7" s="208"/>
      <c r="D7" s="10"/>
    </row>
    <row r="8" spans="1:4" ht="14.25" customHeight="1">
      <c r="A8" s="31"/>
      <c r="B8" s="248"/>
      <c r="C8" s="270"/>
      <c r="D8" s="191"/>
    </row>
    <row r="9" spans="1:4" ht="15.75">
      <c r="A9" s="4"/>
      <c r="B9" s="31"/>
      <c r="C9" s="4"/>
      <c r="D9" s="10"/>
    </row>
    <row r="10" spans="1:4" ht="15.75">
      <c r="A10" s="4"/>
      <c r="B10" s="260"/>
      <c r="C10" s="5"/>
    </row>
    <row r="11" spans="1:4">
      <c r="B11" s="208"/>
    </row>
    <row r="12" spans="1:4">
      <c r="B12" s="219"/>
    </row>
    <row r="13" spans="1:4">
      <c r="B13" s="33"/>
    </row>
    <row r="14" spans="1:4">
      <c r="B14" s="33"/>
    </row>
    <row r="15" spans="1:4">
      <c r="B15" s="33"/>
    </row>
    <row r="16" spans="1:4">
      <c r="B16" s="33"/>
    </row>
  </sheetData>
  <phoneticPr fontId="17" type="noConversion"/>
  <pageMargins left="0.75" right="0.65" top="0.7" bottom="1.1000000000000001" header="0.5" footer="0.5"/>
  <pageSetup paperSize="256"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dimension ref="A1:G30"/>
  <sheetViews>
    <sheetView showGridLines="0" defaultGridColor="0" colorId="22" zoomScaleNormal="100" workbookViewId="0">
      <selection activeCell="F8" sqref="F8"/>
    </sheetView>
  </sheetViews>
  <sheetFormatPr defaultColWidth="9.77734375" defaultRowHeight="15"/>
  <cols>
    <col min="1" max="1" width="25.77734375" customWidth="1"/>
    <col min="2" max="5" width="10.21875" customWidth="1"/>
  </cols>
  <sheetData>
    <row r="1" spans="1:7" s="601" customFormat="1" ht="15" customHeight="1">
      <c r="A1" s="847" t="s">
        <v>508</v>
      </c>
      <c r="B1" s="623"/>
      <c r="C1" s="623"/>
      <c r="D1" s="624"/>
      <c r="E1" s="627"/>
    </row>
    <row r="2" spans="1:7" ht="14.25" customHeight="1">
      <c r="A2" s="275"/>
      <c r="B2" s="276" t="s">
        <v>260</v>
      </c>
      <c r="C2" s="276" t="s">
        <v>260</v>
      </c>
      <c r="D2" s="626" t="s">
        <v>466</v>
      </c>
      <c r="E2" s="626"/>
    </row>
    <row r="3" spans="1:7" ht="14.25" customHeight="1">
      <c r="A3" s="275" t="s">
        <v>261</v>
      </c>
      <c r="B3" s="276" t="s">
        <v>2</v>
      </c>
      <c r="C3" s="276" t="s">
        <v>2</v>
      </c>
      <c r="D3" s="276" t="s">
        <v>379</v>
      </c>
      <c r="E3" s="276" t="s">
        <v>425</v>
      </c>
    </row>
    <row r="4" spans="1:7" ht="14.25" customHeight="1">
      <c r="A4" s="279" t="s">
        <v>262</v>
      </c>
      <c r="B4" s="280">
        <v>2009</v>
      </c>
      <c r="C4" s="280">
        <v>2010</v>
      </c>
      <c r="D4" s="625" t="s">
        <v>465</v>
      </c>
      <c r="E4" s="276" t="s">
        <v>424</v>
      </c>
    </row>
    <row r="5" spans="1:7" ht="14.25" customHeight="1">
      <c r="A5" s="254" t="s">
        <v>13</v>
      </c>
      <c r="B5" s="235">
        <v>1228</v>
      </c>
      <c r="C5" s="235">
        <v>1188</v>
      </c>
      <c r="D5" s="679">
        <f>C5-B5</f>
        <v>-40</v>
      </c>
      <c r="E5" s="680">
        <f>(D5/B5)</f>
        <v>-3.2573289902280131E-2</v>
      </c>
      <c r="F5" s="268"/>
      <c r="G5" s="268"/>
    </row>
    <row r="6" spans="1:7" ht="14.25" customHeight="1">
      <c r="A6" s="254" t="s">
        <v>14</v>
      </c>
      <c r="B6" s="235">
        <v>998</v>
      </c>
      <c r="C6" s="235">
        <v>935</v>
      </c>
      <c r="D6" s="679">
        <f t="shared" ref="D6:D10" si="0">C6-B6</f>
        <v>-63</v>
      </c>
      <c r="E6" s="680">
        <f t="shared" ref="E6:E10" si="1">(D6/B6)</f>
        <v>-6.3126252505010014E-2</v>
      </c>
      <c r="F6" s="268"/>
      <c r="G6" s="268"/>
    </row>
    <row r="7" spans="1:7" ht="14.25" customHeight="1">
      <c r="A7" s="254" t="s">
        <v>411</v>
      </c>
      <c r="B7" s="235">
        <v>45</v>
      </c>
      <c r="C7" s="235">
        <v>46</v>
      </c>
      <c r="D7" s="679">
        <f t="shared" si="0"/>
        <v>1</v>
      </c>
      <c r="E7" s="680">
        <f t="shared" si="1"/>
        <v>2.2222222222222223E-2</v>
      </c>
      <c r="F7" s="268"/>
      <c r="G7" s="268"/>
    </row>
    <row r="8" spans="1:7" ht="14.25" customHeight="1">
      <c r="A8" s="254" t="s">
        <v>15</v>
      </c>
      <c r="B8" s="235">
        <v>23</v>
      </c>
      <c r="C8" s="235">
        <v>19</v>
      </c>
      <c r="D8" s="679">
        <f t="shared" si="0"/>
        <v>-4</v>
      </c>
      <c r="E8" s="680">
        <f t="shared" si="1"/>
        <v>-0.17391304347826086</v>
      </c>
      <c r="F8" s="1006"/>
      <c r="G8" s="268"/>
    </row>
    <row r="9" spans="1:7" ht="14.25" customHeight="1">
      <c r="A9" s="254" t="s">
        <v>16</v>
      </c>
      <c r="B9" s="235">
        <v>24</v>
      </c>
      <c r="C9" s="235">
        <v>24</v>
      </c>
      <c r="D9" s="679">
        <f t="shared" si="0"/>
        <v>0</v>
      </c>
      <c r="E9" s="680">
        <f t="shared" si="1"/>
        <v>0</v>
      </c>
      <c r="F9" s="268"/>
      <c r="G9" s="268"/>
    </row>
    <row r="10" spans="1:7" ht="14.25" customHeight="1">
      <c r="A10" s="254" t="s">
        <v>17</v>
      </c>
      <c r="B10" s="235">
        <v>886</v>
      </c>
      <c r="C10" s="235">
        <v>867</v>
      </c>
      <c r="D10" s="679">
        <f t="shared" si="0"/>
        <v>-19</v>
      </c>
      <c r="E10" s="680">
        <f t="shared" si="1"/>
        <v>-2.144469525959368E-2</v>
      </c>
      <c r="F10" s="268"/>
      <c r="G10" s="268"/>
    </row>
    <row r="11" spans="1:7" ht="14.25" customHeight="1" thickBot="1">
      <c r="A11" s="277" t="s">
        <v>12</v>
      </c>
      <c r="B11" s="278">
        <v>3204</v>
      </c>
      <c r="C11" s="278">
        <v>3079</v>
      </c>
      <c r="D11" s="711">
        <f t="shared" ref="D11" si="2">SUM(D5:D10)</f>
        <v>-125</v>
      </c>
      <c r="E11" s="1005">
        <f>(D11/B11)</f>
        <v>-3.9013732833957551E-2</v>
      </c>
    </row>
    <row r="12" spans="1:7" s="213" customFormat="1" ht="14.25" customHeight="1">
      <c r="A12" s="35" t="s">
        <v>421</v>
      </c>
      <c r="B12" s="35"/>
      <c r="C12" s="35"/>
      <c r="D12" s="1"/>
    </row>
    <row r="13" spans="1:7" s="213" customFormat="1" ht="14.25" customHeight="1">
      <c r="A13" s="35"/>
      <c r="B13" s="35"/>
      <c r="C13" s="35"/>
      <c r="D13" s="1"/>
    </row>
    <row r="14" spans="1:7" s="213" customFormat="1" ht="14.25" customHeight="1">
      <c r="A14" s="35"/>
      <c r="B14" s="35"/>
      <c r="C14" s="35"/>
      <c r="D14" s="1"/>
    </row>
    <row r="15" spans="1:7" ht="15.75">
      <c r="A15" s="4"/>
      <c r="B15" s="4"/>
      <c r="C15" s="173"/>
      <c r="D15" s="4"/>
    </row>
    <row r="16" spans="1:7" ht="15.75">
      <c r="A16" s="865" t="s">
        <v>553</v>
      </c>
      <c r="B16" s="173"/>
      <c r="C16" s="173"/>
      <c r="D16" s="4"/>
      <c r="G16" s="868"/>
    </row>
    <row r="17" spans="1:7" ht="15.75">
      <c r="A17" s="4"/>
      <c r="B17" s="365"/>
      <c r="C17" s="173"/>
      <c r="D17" s="4"/>
    </row>
    <row r="18" spans="1:7" ht="15.75">
      <c r="A18" s="4"/>
      <c r="B18" s="173"/>
      <c r="C18" s="173"/>
      <c r="D18" s="4"/>
    </row>
    <row r="19" spans="1:7" ht="15.75">
      <c r="A19" s="4"/>
      <c r="B19" s="173"/>
      <c r="C19" s="173"/>
      <c r="D19" s="4"/>
      <c r="F19" s="10"/>
      <c r="G19" s="10"/>
    </row>
    <row r="20" spans="1:7" ht="15.75">
      <c r="A20" s="5"/>
      <c r="B20" s="5"/>
      <c r="C20" s="5"/>
      <c r="D20" s="4"/>
      <c r="F20" s="10"/>
      <c r="G20" s="10"/>
    </row>
    <row r="21" spans="1:7" ht="15.75">
      <c r="A21" s="5"/>
      <c r="B21" s="5"/>
      <c r="C21" s="5"/>
      <c r="D21" s="4"/>
      <c r="F21" s="10"/>
      <c r="G21" s="10"/>
    </row>
    <row r="22" spans="1:7" ht="15.75">
      <c r="A22" s="4"/>
      <c r="B22" s="4"/>
      <c r="C22" s="173"/>
      <c r="D22" s="4"/>
      <c r="F22" s="10"/>
      <c r="G22" s="10"/>
    </row>
    <row r="23" spans="1:7" ht="15.75">
      <c r="A23" s="4"/>
      <c r="B23" s="173"/>
      <c r="C23" s="173"/>
      <c r="D23" s="4"/>
      <c r="F23" s="10"/>
      <c r="G23" s="10"/>
    </row>
    <row r="24" spans="1:7" ht="15.75">
      <c r="A24" s="5"/>
      <c r="B24" s="5"/>
      <c r="C24" s="5"/>
      <c r="D24" s="4"/>
      <c r="F24" s="10"/>
      <c r="G24" s="10"/>
    </row>
    <row r="25" spans="1:7" ht="15.75">
      <c r="A25" s="5"/>
      <c r="B25" s="5"/>
      <c r="C25" s="5"/>
      <c r="D25" s="4"/>
      <c r="F25" s="10"/>
      <c r="G25" s="10"/>
    </row>
    <row r="26" spans="1:7">
      <c r="B26" s="10"/>
      <c r="C26" s="10"/>
      <c r="F26" s="10"/>
      <c r="G26" s="10"/>
    </row>
    <row r="28" spans="1:7">
      <c r="B28" s="10"/>
    </row>
    <row r="30" spans="1:7">
      <c r="F30" s="10"/>
    </row>
  </sheetData>
  <phoneticPr fontId="17" type="noConversion"/>
  <pageMargins left="0.75" right="0.65" top="0.7" bottom="1.1000000000000001" header="0.5" footer="0.5"/>
  <pageSetup paperSize="256"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8"/>
  <dimension ref="A1:G29"/>
  <sheetViews>
    <sheetView showGridLines="0" defaultGridColor="0" colorId="22" workbookViewId="0">
      <selection activeCell="E16" sqref="E16"/>
    </sheetView>
  </sheetViews>
  <sheetFormatPr defaultColWidth="9.77734375" defaultRowHeight="15"/>
  <cols>
    <col min="1" max="5" width="13.77734375" customWidth="1"/>
    <col min="6" max="6" width="10.44140625" bestFit="1" customWidth="1"/>
  </cols>
  <sheetData>
    <row r="1" spans="1:7" s="601" customFormat="1" ht="15" customHeight="1">
      <c r="A1" s="847" t="s">
        <v>512</v>
      </c>
      <c r="B1" s="628"/>
      <c r="C1" s="628"/>
      <c r="D1" s="628"/>
      <c r="E1" s="629"/>
    </row>
    <row r="2" spans="1:7" ht="14.25" customHeight="1">
      <c r="A2" s="282"/>
      <c r="B2" s="282"/>
      <c r="C2" s="282"/>
      <c r="D2" s="283"/>
      <c r="E2" s="284"/>
    </row>
    <row r="3" spans="1:7" ht="14.25" customHeight="1">
      <c r="A3" s="53" t="s">
        <v>261</v>
      </c>
      <c r="B3" s="227" t="s">
        <v>24</v>
      </c>
      <c r="C3" s="227" t="s">
        <v>24</v>
      </c>
      <c r="D3" s="227" t="s">
        <v>423</v>
      </c>
      <c r="E3" s="227" t="s">
        <v>425</v>
      </c>
    </row>
    <row r="4" spans="1:7" ht="14.25" customHeight="1">
      <c r="A4" s="53" t="s">
        <v>262</v>
      </c>
      <c r="B4" s="227">
        <v>2009</v>
      </c>
      <c r="C4" s="227">
        <v>2010</v>
      </c>
      <c r="D4" s="227" t="s">
        <v>424</v>
      </c>
      <c r="E4" s="227" t="s">
        <v>424</v>
      </c>
    </row>
    <row r="5" spans="1:7" ht="14.25" customHeight="1">
      <c r="A5" s="239" t="s">
        <v>13</v>
      </c>
      <c r="B5" s="285">
        <v>19286968</v>
      </c>
      <c r="C5" s="285">
        <v>18113351</v>
      </c>
      <c r="D5" s="498">
        <f>C5-B5</f>
        <v>-1173617</v>
      </c>
      <c r="E5" s="236">
        <f>D5/B5</f>
        <v>-6.0850259097230838E-2</v>
      </c>
      <c r="F5" s="268"/>
      <c r="G5" s="268"/>
    </row>
    <row r="6" spans="1:7" ht="14.25" customHeight="1">
      <c r="A6" s="239" t="s">
        <v>14</v>
      </c>
      <c r="B6" s="241">
        <v>60082900</v>
      </c>
      <c r="C6" s="241">
        <v>53658016</v>
      </c>
      <c r="D6" s="240">
        <f t="shared" ref="D6:D11" si="0">C6-B6</f>
        <v>-6424884</v>
      </c>
      <c r="E6" s="236">
        <f t="shared" ref="E6:E10" si="1">D6/B6</f>
        <v>-0.10693365333564125</v>
      </c>
      <c r="F6" s="268"/>
      <c r="G6" s="268"/>
    </row>
    <row r="7" spans="1:7" ht="14.25" customHeight="1">
      <c r="A7" s="239" t="s">
        <v>411</v>
      </c>
      <c r="B7" s="241">
        <v>24505</v>
      </c>
      <c r="C7" s="241">
        <v>29836</v>
      </c>
      <c r="D7" s="240">
        <f t="shared" si="0"/>
        <v>5331</v>
      </c>
      <c r="E7" s="236">
        <f t="shared" si="1"/>
        <v>0.21754743929810244</v>
      </c>
      <c r="F7" s="268"/>
      <c r="G7" s="268"/>
    </row>
    <row r="8" spans="1:7" ht="14.25" customHeight="1">
      <c r="A8" s="239" t="s">
        <v>15</v>
      </c>
      <c r="B8" s="241">
        <v>27551541</v>
      </c>
      <c r="C8" s="241">
        <v>29087864</v>
      </c>
      <c r="D8" s="240">
        <f t="shared" si="0"/>
        <v>1536323</v>
      </c>
      <c r="E8" s="236">
        <f t="shared" si="1"/>
        <v>5.5761781164980935E-2</v>
      </c>
      <c r="F8" s="268"/>
      <c r="G8" s="268"/>
    </row>
    <row r="9" spans="1:7" ht="14.25" customHeight="1">
      <c r="A9" s="239" t="s">
        <v>16</v>
      </c>
      <c r="B9" s="241">
        <v>118410258</v>
      </c>
      <c r="C9" s="237">
        <v>144715550</v>
      </c>
      <c r="D9" s="240">
        <f t="shared" ref="D9" si="2">C9-B9</f>
        <v>26305292</v>
      </c>
      <c r="E9" s="236">
        <f t="shared" si="1"/>
        <v>0.22215382724696031</v>
      </c>
      <c r="F9" s="268"/>
      <c r="G9" s="268"/>
    </row>
    <row r="10" spans="1:7" ht="14.25" customHeight="1">
      <c r="A10" s="239" t="s">
        <v>17</v>
      </c>
      <c r="B10" s="237">
        <v>444713657</v>
      </c>
      <c r="C10" s="237">
        <v>343215874</v>
      </c>
      <c r="D10" s="240">
        <f t="shared" si="0"/>
        <v>-101497783</v>
      </c>
      <c r="E10" s="236">
        <f t="shared" si="1"/>
        <v>-0.22823176532219697</v>
      </c>
      <c r="F10" s="268"/>
      <c r="G10" s="268"/>
    </row>
    <row r="11" spans="1:7" s="15" customFormat="1" ht="14.25" customHeight="1" thickBot="1">
      <c r="A11" s="281" t="s">
        <v>12</v>
      </c>
      <c r="B11" s="515">
        <v>670069829</v>
      </c>
      <c r="C11" s="515">
        <v>588820491</v>
      </c>
      <c r="D11" s="516">
        <f t="shared" si="0"/>
        <v>-81249338</v>
      </c>
      <c r="E11" s="517">
        <f t="shared" ref="E11" si="3">(C11-B11)/B11</f>
        <v>-0.12125503116780385</v>
      </c>
      <c r="F11" s="268"/>
      <c r="G11" s="268"/>
    </row>
    <row r="12" spans="1:7" s="870" customFormat="1" ht="14.25" customHeight="1">
      <c r="A12" s="876"/>
      <c r="B12" s="896"/>
      <c r="C12" s="896"/>
      <c r="D12" s="897"/>
      <c r="E12" s="861"/>
      <c r="F12" s="872"/>
    </row>
    <row r="13" spans="1:7" s="870" customFormat="1" ht="14.25" customHeight="1">
      <c r="A13" s="876"/>
      <c r="B13" s="896"/>
      <c r="C13" s="896"/>
      <c r="D13" s="897"/>
      <c r="E13" s="861"/>
      <c r="F13" s="872"/>
    </row>
    <row r="14" spans="1:7" s="870" customFormat="1" ht="14.25" customHeight="1">
      <c r="A14" s="876"/>
      <c r="B14" s="896"/>
      <c r="C14" s="896"/>
      <c r="D14" s="897"/>
      <c r="E14" s="861"/>
      <c r="F14" s="872"/>
    </row>
    <row r="15" spans="1:7" s="870" customFormat="1" ht="14.25" customHeight="1">
      <c r="A15" s="876"/>
      <c r="B15" s="896"/>
      <c r="C15" s="896"/>
      <c r="D15" s="897"/>
      <c r="E15" s="861"/>
      <c r="F15" s="872"/>
    </row>
    <row r="16" spans="1:7" ht="15.75">
      <c r="A16" s="863" t="s">
        <v>562</v>
      </c>
      <c r="B16" s="35"/>
      <c r="C16" s="35"/>
      <c r="D16" s="31"/>
      <c r="E16" s="33"/>
      <c r="F16" s="33"/>
    </row>
    <row r="17" spans="1:6">
      <c r="A17" s="186"/>
      <c r="B17" s="19"/>
      <c r="C17" s="33"/>
      <c r="D17" s="33"/>
      <c r="F17" s="868"/>
    </row>
    <row r="18" spans="1:6" ht="15.75">
      <c r="A18" s="4"/>
      <c r="B18" s="4"/>
      <c r="C18" s="33"/>
      <c r="D18" s="33"/>
      <c r="F18" s="868"/>
    </row>
    <row r="19" spans="1:6" ht="15.75">
      <c r="A19" s="8"/>
      <c r="B19" s="8"/>
      <c r="F19" s="868"/>
    </row>
    <row r="20" spans="1:6" ht="15.75">
      <c r="A20" s="4"/>
      <c r="B20" s="4"/>
      <c r="F20" s="868"/>
    </row>
    <row r="21" spans="1:6" ht="15.75">
      <c r="A21" s="4"/>
      <c r="B21" s="4"/>
      <c r="C21" s="10"/>
      <c r="D21" s="10"/>
      <c r="F21" s="868"/>
    </row>
    <row r="22" spans="1:6" ht="15.75">
      <c r="A22" s="4"/>
      <c r="B22" s="4"/>
      <c r="C22" s="10"/>
      <c r="D22" s="10"/>
      <c r="F22" s="868"/>
    </row>
    <row r="23" spans="1:6" ht="12" customHeight="1">
      <c r="A23" s="4"/>
      <c r="B23" s="4"/>
      <c r="C23" s="10"/>
      <c r="D23" s="10"/>
      <c r="F23" s="868"/>
    </row>
    <row r="24" spans="1:6" ht="15.75">
      <c r="A24" s="5"/>
      <c r="B24" s="5"/>
      <c r="C24" s="10"/>
      <c r="D24" s="10"/>
    </row>
    <row r="25" spans="1:6" ht="15.75">
      <c r="A25" s="5"/>
      <c r="B25" s="5"/>
      <c r="C25" s="10"/>
      <c r="D25" s="10"/>
    </row>
    <row r="26" spans="1:6" ht="15.75">
      <c r="A26" s="5"/>
      <c r="B26" s="5"/>
      <c r="C26" s="173"/>
      <c r="D26" s="173"/>
      <c r="E26" s="10"/>
      <c r="F26" s="10"/>
    </row>
    <row r="27" spans="1:6" ht="15.75">
      <c r="A27" s="5"/>
      <c r="B27" s="229"/>
      <c r="C27" s="173"/>
      <c r="D27" s="173"/>
      <c r="E27" s="10"/>
      <c r="F27" s="10"/>
    </row>
    <row r="28" spans="1:6" ht="15.75">
      <c r="A28" s="5"/>
      <c r="B28" s="5"/>
      <c r="C28" s="173"/>
      <c r="D28" s="173"/>
      <c r="E28" s="10"/>
      <c r="F28" s="10"/>
    </row>
    <row r="29" spans="1:6" ht="15.75">
      <c r="A29" s="5"/>
      <c r="B29" s="5"/>
      <c r="C29" s="4"/>
      <c r="D29" s="4"/>
    </row>
  </sheetData>
  <phoneticPr fontId="17" type="noConversion"/>
  <pageMargins left="0.75" right="0.65" top="0.7" bottom="1.1000000000000001" header="0.5" footer="0.5"/>
  <pageSetup paperSize="256"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workbookViewId="0">
      <selection activeCell="F26" sqref="F26"/>
    </sheetView>
  </sheetViews>
  <sheetFormatPr defaultRowHeight="15"/>
  <cols>
    <col min="1" max="6" width="11.77734375" customWidth="1"/>
    <col min="9" max="9" width="10" style="261" bestFit="1" customWidth="1"/>
    <col min="10" max="10" width="8.88671875" style="261"/>
  </cols>
  <sheetData>
    <row r="1" spans="1:16" s="601" customFormat="1" ht="15" customHeight="1">
      <c r="A1" s="847" t="s">
        <v>513</v>
      </c>
      <c r="B1" s="628"/>
      <c r="C1" s="628"/>
      <c r="D1" s="628"/>
      <c r="E1" s="629"/>
      <c r="F1" s="629"/>
      <c r="G1" s="629"/>
      <c r="H1" s="629"/>
      <c r="I1" s="1007"/>
      <c r="J1" s="1007"/>
    </row>
    <row r="2" spans="1:16" ht="14.25" customHeight="1">
      <c r="A2" s="282"/>
      <c r="B2" s="282"/>
      <c r="C2" s="282"/>
      <c r="D2" s="283"/>
      <c r="E2" s="284"/>
      <c r="F2" s="284"/>
      <c r="G2" s="284"/>
      <c r="H2" s="284"/>
    </row>
    <row r="3" spans="1:16" ht="14.25" customHeight="1">
      <c r="A3" s="1524">
        <v>2009</v>
      </c>
      <c r="B3" s="1524"/>
      <c r="C3" s="1524"/>
      <c r="D3" s="1524"/>
      <c r="E3" s="1524"/>
      <c r="F3" s="1524"/>
      <c r="G3" s="1524"/>
      <c r="H3" s="1524"/>
    </row>
    <row r="4" spans="1:16" ht="14.25" customHeight="1">
      <c r="A4" s="207" t="s">
        <v>35</v>
      </c>
      <c r="B4" s="227" t="s">
        <v>13</v>
      </c>
      <c r="C4" s="227" t="s">
        <v>14</v>
      </c>
      <c r="D4" s="227" t="s">
        <v>411</v>
      </c>
      <c r="E4" s="227" t="s">
        <v>15</v>
      </c>
      <c r="F4" s="227" t="s">
        <v>426</v>
      </c>
      <c r="G4" s="227" t="s">
        <v>17</v>
      </c>
      <c r="H4" s="227" t="s">
        <v>12</v>
      </c>
      <c r="K4" s="1429"/>
      <c r="L4" s="1429"/>
      <c r="M4" s="1429"/>
      <c r="N4" s="1429"/>
      <c r="O4" s="1429"/>
      <c r="P4" s="1429"/>
    </row>
    <row r="5" spans="1:16" ht="14.25" customHeight="1">
      <c r="A5" s="1073" t="s">
        <v>147</v>
      </c>
      <c r="B5" s="1331">
        <v>667</v>
      </c>
      <c r="C5" s="1331">
        <v>647</v>
      </c>
      <c r="D5" s="1331">
        <v>0</v>
      </c>
      <c r="E5" s="1331">
        <v>0</v>
      </c>
      <c r="F5" s="1331">
        <v>0</v>
      </c>
      <c r="G5" s="1331">
        <v>0</v>
      </c>
      <c r="H5" s="1331">
        <v>1314</v>
      </c>
      <c r="I5" s="1072"/>
      <c r="K5" s="1429"/>
      <c r="L5" s="1429"/>
      <c r="M5" s="1429"/>
      <c r="N5" s="1429"/>
      <c r="O5" s="1429"/>
      <c r="P5" s="1430"/>
    </row>
    <row r="6" spans="1:16" ht="14.25" customHeight="1">
      <c r="A6" s="1073" t="s">
        <v>155</v>
      </c>
      <c r="B6" s="1330">
        <v>313</v>
      </c>
      <c r="C6" s="1330">
        <v>190</v>
      </c>
      <c r="D6" s="1330">
        <v>0</v>
      </c>
      <c r="E6" s="1330">
        <v>0</v>
      </c>
      <c r="F6" s="1330">
        <v>0</v>
      </c>
      <c r="G6" s="1330">
        <v>468</v>
      </c>
      <c r="H6" s="1330">
        <v>971</v>
      </c>
      <c r="I6" s="1072"/>
      <c r="K6" s="1429"/>
      <c r="L6" s="1429"/>
      <c r="M6" s="1429"/>
      <c r="N6" s="1429"/>
      <c r="O6" s="1429"/>
      <c r="P6" s="1429"/>
    </row>
    <row r="7" spans="1:16" ht="14.25" customHeight="1">
      <c r="A7" s="1073" t="s">
        <v>413</v>
      </c>
      <c r="B7" s="1330">
        <v>0</v>
      </c>
      <c r="C7" s="1441">
        <v>0</v>
      </c>
      <c r="D7" s="1413">
        <v>0</v>
      </c>
      <c r="E7" s="1413">
        <v>0</v>
      </c>
      <c r="F7" s="1441">
        <v>0</v>
      </c>
      <c r="G7" s="1441">
        <v>325</v>
      </c>
      <c r="H7" s="1441">
        <v>325</v>
      </c>
      <c r="I7" s="1336"/>
      <c r="K7" s="1429"/>
      <c r="L7" s="1429"/>
      <c r="M7" s="1429"/>
      <c r="N7" s="1429"/>
      <c r="O7" s="1429"/>
      <c r="P7" s="1429"/>
    </row>
    <row r="8" spans="1:16" ht="14.25" customHeight="1">
      <c r="A8" s="1073" t="s">
        <v>146</v>
      </c>
      <c r="B8" s="1330">
        <v>57</v>
      </c>
      <c r="C8" s="1441">
        <v>39</v>
      </c>
      <c r="D8" s="1413" t="s">
        <v>428</v>
      </c>
      <c r="E8" s="1413" t="s">
        <v>428</v>
      </c>
      <c r="F8" s="1413">
        <v>0</v>
      </c>
      <c r="G8" s="1413" t="s">
        <v>428</v>
      </c>
      <c r="H8" s="1441">
        <v>97</v>
      </c>
      <c r="I8" s="1336"/>
      <c r="K8" s="1429"/>
      <c r="L8" s="1429"/>
      <c r="M8" s="1429"/>
      <c r="N8" s="1429"/>
      <c r="O8" s="1429"/>
      <c r="P8" s="1429"/>
    </row>
    <row r="9" spans="1:16" ht="14.25" customHeight="1">
      <c r="A9" s="1073" t="s">
        <v>38</v>
      </c>
      <c r="B9" s="1330">
        <v>18</v>
      </c>
      <c r="C9" s="1441">
        <v>12</v>
      </c>
      <c r="D9" s="1441">
        <v>0</v>
      </c>
      <c r="E9" s="1413" t="s">
        <v>428</v>
      </c>
      <c r="F9" s="1441">
        <v>20</v>
      </c>
      <c r="G9" s="1413" t="s">
        <v>428</v>
      </c>
      <c r="H9" s="1441">
        <v>72</v>
      </c>
      <c r="I9" s="1336"/>
      <c r="K9" s="1429"/>
      <c r="L9" s="1429"/>
      <c r="M9" s="1429"/>
      <c r="N9" s="1429"/>
      <c r="O9" s="1429"/>
      <c r="P9" s="1429"/>
    </row>
    <row r="10" spans="1:16" ht="14.25" customHeight="1">
      <c r="A10" s="1073" t="s">
        <v>145</v>
      </c>
      <c r="B10" s="1330">
        <v>42</v>
      </c>
      <c r="C10" s="1441">
        <v>28</v>
      </c>
      <c r="D10" s="1441">
        <v>0</v>
      </c>
      <c r="E10" s="1441">
        <v>0</v>
      </c>
      <c r="F10" s="1441">
        <v>0</v>
      </c>
      <c r="G10" s="1441">
        <v>0</v>
      </c>
      <c r="H10" s="1441">
        <v>70</v>
      </c>
      <c r="I10" s="1336"/>
      <c r="K10" s="1429"/>
      <c r="L10" s="1429"/>
      <c r="M10" s="1429"/>
      <c r="N10" s="1429"/>
      <c r="O10" s="1429"/>
      <c r="P10" s="1429"/>
    </row>
    <row r="11" spans="1:16" s="866" customFormat="1" ht="14.25" customHeight="1">
      <c r="A11" s="1073" t="s">
        <v>591</v>
      </c>
      <c r="B11" s="1330">
        <v>72</v>
      </c>
      <c r="C11" s="1441">
        <v>40</v>
      </c>
      <c r="D11" s="1413" t="s">
        <v>428</v>
      </c>
      <c r="E11" s="1413" t="s">
        <v>428</v>
      </c>
      <c r="F11" s="1413">
        <v>4</v>
      </c>
      <c r="G11" s="1413" t="s">
        <v>428</v>
      </c>
      <c r="H11" s="1441">
        <v>118</v>
      </c>
      <c r="I11" s="1336"/>
      <c r="J11" s="261"/>
      <c r="K11" s="1429"/>
      <c r="L11" s="1429"/>
      <c r="M11" s="1429"/>
      <c r="N11" s="1429"/>
      <c r="O11" s="1429"/>
      <c r="P11" s="1429"/>
    </row>
    <row r="12" spans="1:16" ht="14.25" customHeight="1">
      <c r="A12" s="1073" t="s">
        <v>414</v>
      </c>
      <c r="B12" s="1330">
        <v>59</v>
      </c>
      <c r="C12" s="1441">
        <v>42</v>
      </c>
      <c r="D12" s="1441">
        <v>45</v>
      </c>
      <c r="E12" s="1413">
        <v>0</v>
      </c>
      <c r="F12" s="1413">
        <v>0</v>
      </c>
      <c r="G12" s="1413">
        <v>91</v>
      </c>
      <c r="H12" s="1441">
        <v>237</v>
      </c>
      <c r="I12" s="1336"/>
      <c r="K12" s="1429"/>
      <c r="L12" s="1429"/>
      <c r="M12" s="1429"/>
      <c r="N12" s="1429"/>
      <c r="O12" s="1429"/>
      <c r="P12" s="1429"/>
    </row>
    <row r="13" spans="1:16" ht="14.25" customHeight="1" thickBot="1">
      <c r="A13" s="1075" t="s">
        <v>12</v>
      </c>
      <c r="B13" s="1332">
        <v>1228</v>
      </c>
      <c r="C13" s="1414">
        <v>998</v>
      </c>
      <c r="D13" s="1414">
        <v>45</v>
      </c>
      <c r="E13" s="1414">
        <v>23</v>
      </c>
      <c r="F13" s="1414">
        <v>24</v>
      </c>
      <c r="G13" s="1414">
        <v>886</v>
      </c>
      <c r="H13" s="1414">
        <v>3204</v>
      </c>
      <c r="I13" s="1336"/>
      <c r="K13" s="1429"/>
      <c r="L13" s="1429"/>
      <c r="M13" s="1429"/>
      <c r="N13" s="1429"/>
      <c r="O13" s="1429"/>
      <c r="P13" s="1430"/>
    </row>
    <row r="14" spans="1:16" ht="14.25" customHeight="1">
      <c r="A14" s="1076"/>
      <c r="B14" s="1077"/>
      <c r="C14" s="1416"/>
      <c r="D14" s="1416"/>
      <c r="E14" s="1415"/>
      <c r="F14" s="1415"/>
      <c r="G14" s="1415"/>
      <c r="H14" s="1415"/>
      <c r="I14" s="1336"/>
    </row>
    <row r="15" spans="1:16" ht="14.25" customHeight="1">
      <c r="A15" s="1525">
        <v>2010</v>
      </c>
      <c r="B15" s="1525"/>
      <c r="C15" s="1525"/>
      <c r="D15" s="1525"/>
      <c r="E15" s="1525"/>
      <c r="F15" s="1525"/>
      <c r="G15" s="1525"/>
      <c r="H15" s="1525"/>
      <c r="I15" s="1072"/>
    </row>
    <row r="16" spans="1:16" ht="14.25" customHeight="1">
      <c r="A16" s="1079" t="s">
        <v>35</v>
      </c>
      <c r="B16" s="1080" t="s">
        <v>13</v>
      </c>
      <c r="C16" s="1080" t="s">
        <v>14</v>
      </c>
      <c r="D16" s="1080" t="s">
        <v>411</v>
      </c>
      <c r="E16" s="1080" t="s">
        <v>15</v>
      </c>
      <c r="F16" s="1080" t="s">
        <v>426</v>
      </c>
      <c r="G16" s="1080" t="s">
        <v>17</v>
      </c>
      <c r="H16" s="1080" t="s">
        <v>12</v>
      </c>
      <c r="I16" s="1072"/>
      <c r="K16" s="866"/>
      <c r="L16" s="866"/>
      <c r="M16" s="866"/>
      <c r="N16" s="866"/>
      <c r="O16" s="866"/>
      <c r="P16" s="866"/>
    </row>
    <row r="17" spans="1:16" ht="14.25" customHeight="1">
      <c r="A17" s="1081" t="s">
        <v>147</v>
      </c>
      <c r="B17" s="1344">
        <v>623</v>
      </c>
      <c r="C17" s="1344">
        <v>599</v>
      </c>
      <c r="D17" s="1344">
        <v>0</v>
      </c>
      <c r="E17" s="1344">
        <v>0</v>
      </c>
      <c r="F17" s="1344">
        <v>0</v>
      </c>
      <c r="G17" s="1344">
        <v>0</v>
      </c>
      <c r="H17" s="1344">
        <v>1222</v>
      </c>
      <c r="I17" s="1072"/>
      <c r="K17" s="866"/>
      <c r="L17" s="866"/>
      <c r="M17" s="866"/>
      <c r="N17" s="866"/>
      <c r="O17" s="866"/>
      <c r="P17" s="868"/>
    </row>
    <row r="18" spans="1:16" ht="14.25" customHeight="1">
      <c r="A18" s="1081" t="s">
        <v>155</v>
      </c>
      <c r="B18" s="1343">
        <v>326</v>
      </c>
      <c r="C18" s="1343">
        <v>183</v>
      </c>
      <c r="D18" s="1343">
        <v>0</v>
      </c>
      <c r="E18" s="1343">
        <v>0</v>
      </c>
      <c r="F18" s="1343">
        <v>0</v>
      </c>
      <c r="G18" s="1343">
        <v>476</v>
      </c>
      <c r="H18" s="1343">
        <v>985</v>
      </c>
      <c r="I18" s="1072"/>
      <c r="K18" s="866"/>
      <c r="L18" s="866"/>
      <c r="M18" s="866"/>
      <c r="N18" s="866"/>
      <c r="O18" s="866"/>
      <c r="P18" s="866"/>
    </row>
    <row r="19" spans="1:16" ht="14.25" customHeight="1">
      <c r="A19" s="1081" t="s">
        <v>413</v>
      </c>
      <c r="B19" s="1343">
        <v>0</v>
      </c>
      <c r="C19" s="1343">
        <v>0</v>
      </c>
      <c r="D19" s="1345">
        <v>0</v>
      </c>
      <c r="E19" s="1345">
        <v>0</v>
      </c>
      <c r="F19" s="1343">
        <v>0</v>
      </c>
      <c r="G19" s="1343">
        <v>295</v>
      </c>
      <c r="H19" s="1343">
        <v>295</v>
      </c>
      <c r="I19" s="1072"/>
      <c r="K19" s="866"/>
      <c r="L19" s="866"/>
      <c r="M19" s="866"/>
      <c r="N19" s="866"/>
      <c r="O19" s="866"/>
      <c r="P19" s="866"/>
    </row>
    <row r="20" spans="1:16" ht="14.25" customHeight="1">
      <c r="A20" s="1081" t="s">
        <v>146</v>
      </c>
      <c r="B20" s="1343">
        <v>58</v>
      </c>
      <c r="C20" s="1343">
        <v>41</v>
      </c>
      <c r="D20" s="1413" t="s">
        <v>428</v>
      </c>
      <c r="E20" s="1413" t="s">
        <v>428</v>
      </c>
      <c r="F20" s="1413">
        <v>0</v>
      </c>
      <c r="G20" s="1413" t="s">
        <v>428</v>
      </c>
      <c r="H20" s="1441">
        <v>100</v>
      </c>
      <c r="I20" s="1336"/>
      <c r="K20" s="866"/>
      <c r="L20" s="866"/>
      <c r="M20" s="866"/>
      <c r="N20" s="866"/>
      <c r="O20" s="866"/>
      <c r="P20" s="866"/>
    </row>
    <row r="21" spans="1:16" ht="14.25" customHeight="1">
      <c r="A21" s="1081" t="s">
        <v>38</v>
      </c>
      <c r="B21" s="1343">
        <v>18</v>
      </c>
      <c r="C21" s="1343">
        <v>8</v>
      </c>
      <c r="D21" s="1441">
        <v>0</v>
      </c>
      <c r="E21" s="1441">
        <v>18</v>
      </c>
      <c r="F21" s="1441">
        <v>21</v>
      </c>
      <c r="G21" s="1441">
        <v>0</v>
      </c>
      <c r="H21" s="1441">
        <v>65</v>
      </c>
      <c r="I21" s="1336"/>
      <c r="K21" s="866"/>
      <c r="L21" s="866"/>
      <c r="M21" s="866"/>
      <c r="N21" s="866"/>
      <c r="O21" s="866"/>
      <c r="P21" s="866"/>
    </row>
    <row r="22" spans="1:16" ht="14.25" customHeight="1">
      <c r="A22" s="1081" t="s">
        <v>145</v>
      </c>
      <c r="B22" s="1343">
        <v>41</v>
      </c>
      <c r="C22" s="1343">
        <v>29</v>
      </c>
      <c r="D22" s="1441">
        <v>0</v>
      </c>
      <c r="E22" s="1441">
        <v>0</v>
      </c>
      <c r="F22" s="1441">
        <v>0</v>
      </c>
      <c r="G22" s="1441">
        <v>0</v>
      </c>
      <c r="H22" s="1441">
        <v>70</v>
      </c>
      <c r="I22" s="1336"/>
      <c r="J22" s="1072"/>
      <c r="K22" s="866"/>
      <c r="L22" s="866"/>
      <c r="M22" s="866"/>
      <c r="N22" s="866"/>
      <c r="O22" s="866"/>
      <c r="P22" s="866"/>
    </row>
    <row r="23" spans="1:16" s="866" customFormat="1" ht="14.25" customHeight="1">
      <c r="A23" s="1081" t="s">
        <v>591</v>
      </c>
      <c r="B23" s="1343">
        <v>65</v>
      </c>
      <c r="C23" s="1343">
        <v>38</v>
      </c>
      <c r="D23" s="1413" t="s">
        <v>428</v>
      </c>
      <c r="E23" s="1413" t="s">
        <v>428</v>
      </c>
      <c r="F23" s="1441">
        <v>3</v>
      </c>
      <c r="G23" s="1413" t="s">
        <v>428</v>
      </c>
      <c r="H23" s="1441">
        <v>107</v>
      </c>
      <c r="I23" s="1336"/>
      <c r="J23" s="261"/>
    </row>
    <row r="24" spans="1:16" ht="14.25" customHeight="1">
      <c r="A24" s="1081" t="s">
        <v>414</v>
      </c>
      <c r="B24" s="1343">
        <v>57</v>
      </c>
      <c r="C24" s="1343">
        <v>37</v>
      </c>
      <c r="D24" s="1441">
        <v>46</v>
      </c>
      <c r="E24" s="1413">
        <v>0</v>
      </c>
      <c r="F24" s="1413">
        <v>0</v>
      </c>
      <c r="G24" s="1441">
        <v>95</v>
      </c>
      <c r="H24" s="1441">
        <v>235</v>
      </c>
      <c r="I24" s="1336"/>
      <c r="K24" s="866"/>
      <c r="L24" s="866"/>
      <c r="M24" s="866"/>
      <c r="N24" s="866"/>
      <c r="O24" s="866"/>
      <c r="P24" s="866"/>
    </row>
    <row r="25" spans="1:16" ht="14.25" customHeight="1" thickBot="1">
      <c r="A25" s="1082" t="s">
        <v>12</v>
      </c>
      <c r="B25" s="1346">
        <v>1188</v>
      </c>
      <c r="C25" s="1346">
        <v>935</v>
      </c>
      <c r="D25" s="1346">
        <v>46</v>
      </c>
      <c r="E25" s="1346">
        <v>19</v>
      </c>
      <c r="F25" s="1346">
        <v>24</v>
      </c>
      <c r="G25" s="1346">
        <v>867</v>
      </c>
      <c r="H25" s="1346">
        <v>3079</v>
      </c>
      <c r="I25" s="1072"/>
      <c r="K25" s="866"/>
      <c r="L25" s="866"/>
      <c r="M25" s="866"/>
      <c r="N25" s="866"/>
      <c r="O25" s="866"/>
      <c r="P25" s="868"/>
    </row>
    <row r="26" spans="1:16" ht="14.25" customHeight="1">
      <c r="A26" s="1083" t="s">
        <v>427</v>
      </c>
      <c r="B26" s="1064"/>
      <c r="C26" s="1064"/>
      <c r="D26" s="1064"/>
      <c r="E26" s="1064"/>
      <c r="F26" s="1064"/>
      <c r="G26" s="1064"/>
      <c r="H26" s="1064"/>
      <c r="I26" s="1072"/>
    </row>
    <row r="27" spans="1:16" s="866" customFormat="1" ht="14.25" customHeight="1">
      <c r="A27" s="885"/>
      <c r="B27" s="868"/>
      <c r="C27" s="868"/>
      <c r="D27" s="868"/>
      <c r="E27" s="868"/>
      <c r="F27" s="868"/>
      <c r="G27" s="868"/>
      <c r="H27" s="868"/>
      <c r="I27" s="261"/>
      <c r="J27" s="261"/>
    </row>
    <row r="28" spans="1:16" s="866" customFormat="1" ht="14.25" customHeight="1">
      <c r="A28" s="885"/>
      <c r="B28" s="868"/>
      <c r="C28" s="868"/>
      <c r="D28" s="868"/>
      <c r="E28" s="868"/>
      <c r="F28" s="868"/>
      <c r="G28" s="868"/>
      <c r="H28" s="868"/>
      <c r="I28" s="261"/>
      <c r="J28" s="261"/>
    </row>
    <row r="29" spans="1:16" ht="15.75">
      <c r="A29" s="883" t="s">
        <v>561</v>
      </c>
      <c r="B29" s="10"/>
      <c r="C29" s="10"/>
      <c r="D29" s="10"/>
      <c r="E29" s="10"/>
      <c r="F29" s="10"/>
      <c r="G29" s="10"/>
      <c r="H29" s="10"/>
    </row>
    <row r="30" spans="1:16">
      <c r="B30" s="10"/>
      <c r="C30" s="10"/>
      <c r="D30" s="10"/>
    </row>
    <row r="31" spans="1:16">
      <c r="B31" s="10"/>
      <c r="C31" s="10"/>
      <c r="D31" s="10"/>
    </row>
    <row r="32" spans="1:16">
      <c r="B32" s="10"/>
      <c r="C32" s="10"/>
      <c r="D32" s="10"/>
      <c r="H32" s="10"/>
    </row>
    <row r="33" spans="2:8">
      <c r="B33" s="10"/>
      <c r="C33" s="10"/>
      <c r="D33" s="10"/>
      <c r="H33" s="10"/>
    </row>
    <row r="34" spans="2:8">
      <c r="B34" s="10"/>
      <c r="C34" s="10"/>
      <c r="D34" s="10"/>
    </row>
    <row r="35" spans="2:8">
      <c r="B35" s="10"/>
      <c r="C35" s="10"/>
      <c r="D35" s="10"/>
    </row>
    <row r="36" spans="2:8">
      <c r="B36" s="10"/>
    </row>
    <row r="37" spans="2:8">
      <c r="B37" s="10"/>
    </row>
    <row r="38" spans="2:8">
      <c r="B38" s="10"/>
    </row>
    <row r="39" spans="2:8">
      <c r="B39" s="10"/>
      <c r="C39" s="10"/>
      <c r="D39" s="10"/>
      <c r="E39" s="10"/>
      <c r="F39" s="10"/>
      <c r="G39" s="10"/>
      <c r="H39" s="10"/>
    </row>
  </sheetData>
  <mergeCells count="2">
    <mergeCell ref="A3:H3"/>
    <mergeCell ref="A15:H15"/>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election activeCell="G23" sqref="G23"/>
    </sheetView>
  </sheetViews>
  <sheetFormatPr defaultRowHeight="15"/>
  <cols>
    <col min="1" max="1" width="14" customWidth="1"/>
    <col min="2" max="2" width="10.88671875" bestFit="1" customWidth="1"/>
    <col min="3" max="3" width="10.6640625" customWidth="1"/>
    <col min="4" max="4" width="9.33203125" customWidth="1"/>
    <col min="5" max="5" width="10" customWidth="1"/>
    <col min="6" max="6" width="11.33203125" customWidth="1"/>
    <col min="7" max="7" width="11.21875" customWidth="1"/>
    <col min="8" max="8" width="10.88671875" customWidth="1"/>
  </cols>
  <sheetData>
    <row r="1" spans="1:8" s="601" customFormat="1" ht="15" customHeight="1">
      <c r="A1" s="847" t="s">
        <v>514</v>
      </c>
      <c r="B1" s="628"/>
      <c r="C1" s="628"/>
      <c r="D1" s="628"/>
      <c r="E1" s="629"/>
      <c r="F1" s="629"/>
      <c r="G1" s="629"/>
      <c r="H1" s="629"/>
    </row>
    <row r="2" spans="1:8" ht="15" customHeight="1">
      <c r="A2" s="282"/>
      <c r="B2" s="282"/>
      <c r="C2" s="282"/>
      <c r="D2" s="283"/>
      <c r="E2" s="284"/>
      <c r="F2" s="284"/>
      <c r="G2" s="284"/>
      <c r="H2" s="284"/>
    </row>
    <row r="3" spans="1:8" ht="15" customHeight="1">
      <c r="A3" s="286"/>
      <c r="B3" s="1524">
        <v>2009</v>
      </c>
      <c r="C3" s="1524"/>
      <c r="D3" s="1524"/>
      <c r="E3" s="1524"/>
      <c r="F3" s="1524"/>
      <c r="G3" s="1524"/>
      <c r="H3" s="1524"/>
    </row>
    <row r="4" spans="1:8" ht="15" customHeight="1">
      <c r="A4" s="207" t="s">
        <v>35</v>
      </c>
      <c r="B4" s="227" t="s">
        <v>13</v>
      </c>
      <c r="C4" s="227" t="s">
        <v>14</v>
      </c>
      <c r="D4" s="227" t="s">
        <v>411</v>
      </c>
      <c r="E4" s="227" t="s">
        <v>15</v>
      </c>
      <c r="F4" s="227" t="s">
        <v>426</v>
      </c>
      <c r="G4" s="227" t="s">
        <v>17</v>
      </c>
      <c r="H4" s="227" t="s">
        <v>12</v>
      </c>
    </row>
    <row r="5" spans="1:8" ht="15" customHeight="1">
      <c r="A5" s="287" t="s">
        <v>147</v>
      </c>
      <c r="B5" s="1349">
        <v>153997</v>
      </c>
      <c r="C5" s="1349">
        <v>1442641</v>
      </c>
      <c r="D5" s="1349">
        <v>0</v>
      </c>
      <c r="E5" s="1349">
        <v>0</v>
      </c>
      <c r="F5" s="1349">
        <v>0</v>
      </c>
      <c r="G5" s="1349">
        <v>0</v>
      </c>
      <c r="H5" s="1349">
        <v>1596638</v>
      </c>
    </row>
    <row r="6" spans="1:8" ht="15" customHeight="1">
      <c r="A6" s="287" t="s">
        <v>155</v>
      </c>
      <c r="B6" s="1347">
        <v>11591901</v>
      </c>
      <c r="C6" s="1347">
        <v>56147353</v>
      </c>
      <c r="D6" s="1347">
        <v>0</v>
      </c>
      <c r="E6" s="1347">
        <v>0</v>
      </c>
      <c r="F6" s="1347">
        <v>0</v>
      </c>
      <c r="G6" s="1347">
        <v>441861123</v>
      </c>
      <c r="H6" s="1347">
        <v>509600377</v>
      </c>
    </row>
    <row r="7" spans="1:8" ht="15" customHeight="1">
      <c r="A7" s="287" t="s">
        <v>413</v>
      </c>
      <c r="B7" s="1347">
        <v>0</v>
      </c>
      <c r="C7" s="1347">
        <v>0</v>
      </c>
      <c r="D7" s="1348">
        <v>0</v>
      </c>
      <c r="E7" s="1348">
        <v>0</v>
      </c>
      <c r="F7" s="1347">
        <v>0</v>
      </c>
      <c r="G7" s="1347">
        <v>491874</v>
      </c>
      <c r="H7" s="1347">
        <v>491874</v>
      </c>
    </row>
    <row r="8" spans="1:8" ht="15" customHeight="1">
      <c r="A8" s="287" t="s">
        <v>146</v>
      </c>
      <c r="B8" s="1347">
        <v>181593</v>
      </c>
      <c r="C8" s="1347">
        <v>542767</v>
      </c>
      <c r="D8" s="1437" t="s">
        <v>428</v>
      </c>
      <c r="E8" s="1437" t="s">
        <v>428</v>
      </c>
      <c r="F8" s="1347">
        <v>0</v>
      </c>
      <c r="G8" s="1437" t="s">
        <v>428</v>
      </c>
      <c r="H8" s="1347">
        <v>741161</v>
      </c>
    </row>
    <row r="9" spans="1:8" ht="15" customHeight="1">
      <c r="A9" s="287" t="s">
        <v>38</v>
      </c>
      <c r="B9" s="1347">
        <v>24236</v>
      </c>
      <c r="C9" s="1347">
        <v>1677434</v>
      </c>
      <c r="D9" s="1347">
        <v>0</v>
      </c>
      <c r="E9" s="1413" t="s">
        <v>428</v>
      </c>
      <c r="F9" s="1347">
        <v>104217935</v>
      </c>
      <c r="G9" s="1413" t="s">
        <v>428</v>
      </c>
      <c r="H9" s="1347">
        <v>133454345</v>
      </c>
    </row>
    <row r="10" spans="1:8" ht="15" customHeight="1">
      <c r="A10" s="287" t="s">
        <v>145</v>
      </c>
      <c r="B10" s="1347">
        <v>1783157</v>
      </c>
      <c r="C10" s="1347">
        <v>160995</v>
      </c>
      <c r="D10" s="1347">
        <v>0</v>
      </c>
      <c r="E10" s="1347">
        <v>0</v>
      </c>
      <c r="F10" s="1347">
        <v>0</v>
      </c>
      <c r="G10" s="1347">
        <v>0</v>
      </c>
      <c r="H10" s="1347">
        <v>1944152</v>
      </c>
    </row>
    <row r="11" spans="1:8" s="866" customFormat="1" ht="15" customHeight="1">
      <c r="A11" s="287" t="s">
        <v>591</v>
      </c>
      <c r="B11" s="1347">
        <v>5506653</v>
      </c>
      <c r="C11" s="1347">
        <v>77259</v>
      </c>
      <c r="D11" s="1437" t="s">
        <v>428</v>
      </c>
      <c r="E11" s="1437" t="s">
        <v>428</v>
      </c>
      <c r="F11" s="1347">
        <v>14192323</v>
      </c>
      <c r="G11" s="1437" t="s">
        <v>428</v>
      </c>
      <c r="H11" s="1347">
        <v>19785223</v>
      </c>
    </row>
    <row r="12" spans="1:8" ht="15" customHeight="1">
      <c r="A12" s="287" t="s">
        <v>414</v>
      </c>
      <c r="B12" s="1347">
        <v>45431</v>
      </c>
      <c r="C12" s="1347">
        <v>34451</v>
      </c>
      <c r="D12" s="1347">
        <v>24505</v>
      </c>
      <c r="E12" s="1347">
        <v>0</v>
      </c>
      <c r="F12" s="1347">
        <v>0</v>
      </c>
      <c r="G12" s="1347">
        <v>2351672</v>
      </c>
      <c r="H12" s="1347">
        <v>2456059</v>
      </c>
    </row>
    <row r="13" spans="1:8" ht="15" customHeight="1">
      <c r="A13" s="286" t="s">
        <v>12</v>
      </c>
      <c r="B13" s="1350">
        <v>19286968</v>
      </c>
      <c r="C13" s="1350">
        <v>60082900</v>
      </c>
      <c r="D13" s="1350">
        <v>24505</v>
      </c>
      <c r="E13" s="1350">
        <v>27551541</v>
      </c>
      <c r="F13" s="1350">
        <v>118410258</v>
      </c>
      <c r="G13" s="1350">
        <v>444713657</v>
      </c>
      <c r="H13" s="1350">
        <v>670069829</v>
      </c>
    </row>
    <row r="14" spans="1:8" ht="15" customHeight="1">
      <c r="A14" s="207"/>
      <c r="B14" s="219"/>
      <c r="C14" s="219"/>
      <c r="D14" s="219"/>
      <c r="E14" s="1078"/>
      <c r="F14" s="1078"/>
      <c r="G14" s="1078"/>
      <c r="H14" s="1078"/>
    </row>
    <row r="15" spans="1:8" ht="15" customHeight="1">
      <c r="A15" s="286"/>
      <c r="B15" s="1524">
        <v>2010</v>
      </c>
      <c r="C15" s="1524"/>
      <c r="D15" s="1524"/>
      <c r="E15" s="1524"/>
      <c r="F15" s="1524"/>
      <c r="G15" s="1524"/>
      <c r="H15" s="1524"/>
    </row>
    <row r="16" spans="1:8" ht="15" customHeight="1">
      <c r="A16" s="876" t="s">
        <v>35</v>
      </c>
      <c r="B16" s="227" t="s">
        <v>13</v>
      </c>
      <c r="C16" s="227" t="s">
        <v>14</v>
      </c>
      <c r="D16" s="227" t="s">
        <v>411</v>
      </c>
      <c r="E16" s="227" t="s">
        <v>15</v>
      </c>
      <c r="F16" s="227" t="s">
        <v>426</v>
      </c>
      <c r="G16" s="227" t="s">
        <v>17</v>
      </c>
      <c r="H16" s="227" t="s">
        <v>12</v>
      </c>
    </row>
    <row r="17" spans="1:8" ht="15" customHeight="1">
      <c r="A17" s="239" t="s">
        <v>147</v>
      </c>
      <c r="B17" s="499">
        <v>147852</v>
      </c>
      <c r="C17" s="499">
        <v>1515152</v>
      </c>
      <c r="D17" s="499">
        <v>0</v>
      </c>
      <c r="E17" s="499">
        <v>0</v>
      </c>
      <c r="F17" s="499">
        <v>0</v>
      </c>
      <c r="G17" s="499">
        <v>0</v>
      </c>
      <c r="H17" s="499">
        <v>1663004</v>
      </c>
    </row>
    <row r="18" spans="1:8" ht="15" customHeight="1">
      <c r="A18" s="239" t="s">
        <v>155</v>
      </c>
      <c r="B18" s="235">
        <v>10187123</v>
      </c>
      <c r="C18" s="235">
        <v>51225720</v>
      </c>
      <c r="D18" s="235">
        <v>0</v>
      </c>
      <c r="E18" s="235">
        <v>0</v>
      </c>
      <c r="F18" s="235">
        <v>0</v>
      </c>
      <c r="G18" s="235">
        <v>339374274</v>
      </c>
      <c r="H18" s="235">
        <v>400787117</v>
      </c>
    </row>
    <row r="19" spans="1:8" ht="15" customHeight="1">
      <c r="A19" s="239" t="s">
        <v>413</v>
      </c>
      <c r="B19" s="235">
        <v>0</v>
      </c>
      <c r="C19" s="235">
        <v>0</v>
      </c>
      <c r="D19" s="1437" t="s">
        <v>428</v>
      </c>
      <c r="E19" s="1437" t="s">
        <v>428</v>
      </c>
      <c r="F19" s="1437">
        <v>0</v>
      </c>
      <c r="G19" s="1437" t="s">
        <v>428</v>
      </c>
      <c r="H19" s="235">
        <v>414872</v>
      </c>
    </row>
    <row r="20" spans="1:8" ht="15" customHeight="1">
      <c r="A20" s="239" t="s">
        <v>146</v>
      </c>
      <c r="B20" s="235">
        <v>280779</v>
      </c>
      <c r="C20" s="235">
        <v>582359</v>
      </c>
      <c r="D20" s="288">
        <v>0</v>
      </c>
      <c r="E20" s="1074" t="s">
        <v>428</v>
      </c>
      <c r="F20" s="235">
        <v>0</v>
      </c>
      <c r="G20" s="235">
        <v>0</v>
      </c>
      <c r="H20" s="235">
        <v>877946</v>
      </c>
    </row>
    <row r="21" spans="1:8" ht="15" customHeight="1">
      <c r="A21" s="239" t="s">
        <v>38</v>
      </c>
      <c r="B21" s="235">
        <v>7433</v>
      </c>
      <c r="C21" s="235">
        <v>3143</v>
      </c>
      <c r="D21" s="235">
        <v>0</v>
      </c>
      <c r="E21" s="235">
        <v>29073056</v>
      </c>
      <c r="F21" s="235">
        <v>123448579</v>
      </c>
      <c r="G21" s="235">
        <v>0</v>
      </c>
      <c r="H21" s="235">
        <v>152532211</v>
      </c>
    </row>
    <row r="22" spans="1:8" ht="15" customHeight="1">
      <c r="A22" s="239" t="s">
        <v>145</v>
      </c>
      <c r="B22" s="235">
        <v>2124257</v>
      </c>
      <c r="C22" s="235">
        <v>159627</v>
      </c>
      <c r="D22" s="235">
        <v>0</v>
      </c>
      <c r="E22" s="235">
        <v>0</v>
      </c>
      <c r="F22" s="235">
        <v>0</v>
      </c>
      <c r="G22" s="235">
        <v>0</v>
      </c>
      <c r="H22" s="235">
        <v>2283884</v>
      </c>
    </row>
    <row r="23" spans="1:8" s="866" customFormat="1" ht="15" customHeight="1">
      <c r="A23" s="239" t="s">
        <v>591</v>
      </c>
      <c r="B23" s="235">
        <v>5304137</v>
      </c>
      <c r="C23" s="235">
        <v>118547</v>
      </c>
      <c r="D23" s="235" t="s">
        <v>428</v>
      </c>
      <c r="E23" s="288" t="s">
        <v>428</v>
      </c>
      <c r="F23" s="235">
        <v>21266971</v>
      </c>
      <c r="G23" s="288" t="s">
        <v>428</v>
      </c>
      <c r="H23" s="235">
        <v>26690185</v>
      </c>
    </row>
    <row r="24" spans="1:8" ht="15" customHeight="1">
      <c r="A24" s="239" t="s">
        <v>414</v>
      </c>
      <c r="B24" s="235">
        <v>61770</v>
      </c>
      <c r="C24" s="235">
        <v>53468</v>
      </c>
      <c r="D24" s="235">
        <v>29836</v>
      </c>
      <c r="E24" s="235">
        <v>0</v>
      </c>
      <c r="F24" s="235">
        <v>0</v>
      </c>
      <c r="G24" s="235">
        <v>3426198</v>
      </c>
      <c r="H24" s="235">
        <v>3571272</v>
      </c>
    </row>
    <row r="25" spans="1:8" ht="15" customHeight="1" thickBot="1">
      <c r="A25" s="281" t="s">
        <v>12</v>
      </c>
      <c r="B25" s="500">
        <v>18113351</v>
      </c>
      <c r="C25" s="500">
        <v>53658016</v>
      </c>
      <c r="D25" s="500">
        <v>29836</v>
      </c>
      <c r="E25" s="500">
        <v>29087864</v>
      </c>
      <c r="F25" s="500">
        <v>144715550</v>
      </c>
      <c r="G25" s="500">
        <v>343215874</v>
      </c>
      <c r="H25" s="500">
        <v>588820491</v>
      </c>
    </row>
    <row r="26" spans="1:8">
      <c r="A26" s="289" t="s">
        <v>441</v>
      </c>
      <c r="B26" s="26"/>
      <c r="C26" s="26"/>
      <c r="D26" s="26"/>
      <c r="E26" s="26"/>
      <c r="F26" s="26"/>
      <c r="G26" s="26"/>
      <c r="H26" s="26"/>
    </row>
    <row r="27" spans="1:8">
      <c r="B27" s="880"/>
      <c r="C27" s="880"/>
      <c r="D27" s="880"/>
      <c r="E27" s="880"/>
      <c r="F27" s="880"/>
      <c r="G27" s="880"/>
      <c r="H27" s="880"/>
    </row>
    <row r="28" spans="1:8">
      <c r="H28" s="10"/>
    </row>
    <row r="29" spans="1:8" ht="15.75">
      <c r="A29" s="883" t="s">
        <v>556</v>
      </c>
      <c r="H29" s="10"/>
    </row>
    <row r="30" spans="1:8">
      <c r="B30" s="10"/>
      <c r="C30" s="10"/>
      <c r="D30" s="10"/>
      <c r="E30" s="10"/>
      <c r="F30" s="10"/>
      <c r="G30" s="10"/>
      <c r="H30" s="10"/>
    </row>
    <row r="31" spans="1:8">
      <c r="B31" s="10"/>
      <c r="C31" s="10"/>
      <c r="G31" s="10"/>
      <c r="H31" s="10"/>
    </row>
    <row r="32" spans="1:8">
      <c r="B32" s="10"/>
      <c r="C32" s="10"/>
      <c r="E32" s="10"/>
      <c r="F32" s="10"/>
      <c r="G32" s="10"/>
      <c r="H32" s="10"/>
    </row>
    <row r="33" spans="1:8">
      <c r="B33" s="10"/>
      <c r="C33" s="10"/>
      <c r="D33" s="10"/>
      <c r="E33" s="10"/>
      <c r="F33" s="10"/>
      <c r="G33" s="10"/>
      <c r="H33" s="10"/>
    </row>
    <row r="34" spans="1:8">
      <c r="B34" s="10"/>
      <c r="C34" s="10"/>
      <c r="E34" s="10"/>
      <c r="F34" s="10"/>
      <c r="G34" s="10"/>
      <c r="H34" s="10"/>
    </row>
    <row r="35" spans="1:8">
      <c r="B35" s="10"/>
      <c r="C35" s="10"/>
      <c r="E35" s="10"/>
      <c r="F35" s="10"/>
      <c r="H35" s="10"/>
    </row>
    <row r="36" spans="1:8">
      <c r="A36" s="192"/>
      <c r="B36" s="10"/>
      <c r="C36" s="10"/>
      <c r="D36" s="10"/>
      <c r="E36" s="10"/>
      <c r="F36" s="10"/>
      <c r="G36" s="10"/>
      <c r="H36" s="10"/>
    </row>
    <row r="37" spans="1:8">
      <c r="B37" s="10"/>
      <c r="C37" s="10"/>
      <c r="D37" s="10"/>
      <c r="E37" s="10"/>
      <c r="F37" s="10"/>
      <c r="G37" s="10"/>
      <c r="H37" s="10"/>
    </row>
    <row r="38" spans="1:8">
      <c r="B38" s="10"/>
      <c r="C38" s="10"/>
      <c r="H38" s="10"/>
    </row>
    <row r="39" spans="1:8">
      <c r="B39" s="10"/>
      <c r="C39" s="10"/>
      <c r="H39" s="10"/>
    </row>
    <row r="40" spans="1:8">
      <c r="G40" s="10"/>
      <c r="H40" s="10"/>
    </row>
    <row r="43" spans="1:8">
      <c r="B43" s="10"/>
      <c r="C43" s="10"/>
      <c r="D43" s="10"/>
      <c r="E43" s="10"/>
      <c r="F43" s="10"/>
      <c r="G43" s="10"/>
      <c r="H43" s="10"/>
    </row>
    <row r="44" spans="1:8">
      <c r="B44" s="10"/>
      <c r="C44" s="10"/>
      <c r="G44" s="10"/>
      <c r="H44" s="10"/>
    </row>
    <row r="45" spans="1:8">
      <c r="B45" s="10"/>
      <c r="C45" s="10"/>
      <c r="E45" s="10"/>
      <c r="F45" s="10"/>
      <c r="H45" s="10"/>
    </row>
    <row r="46" spans="1:8">
      <c r="A46" s="192"/>
      <c r="B46" s="10"/>
      <c r="C46" s="10"/>
      <c r="D46" s="10"/>
      <c r="F46" s="10"/>
      <c r="G46" s="10"/>
      <c r="H46" s="10"/>
    </row>
    <row r="47" spans="1:8">
      <c r="B47" s="10"/>
      <c r="C47" s="10"/>
      <c r="E47" s="10"/>
      <c r="H47" s="10"/>
    </row>
    <row r="48" spans="1:8">
      <c r="B48" s="10"/>
      <c r="C48" s="10"/>
      <c r="H48" s="10"/>
    </row>
    <row r="49" spans="2:8">
      <c r="B49" s="10"/>
      <c r="C49" s="10"/>
      <c r="H49" s="10"/>
    </row>
    <row r="50" spans="2:8">
      <c r="G50" s="10"/>
      <c r="H50" s="10"/>
    </row>
  </sheetData>
  <mergeCells count="2">
    <mergeCell ref="B3:H3"/>
    <mergeCell ref="B15:H15"/>
  </mergeCell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0"/>
  <dimension ref="A1:K44"/>
  <sheetViews>
    <sheetView showGridLines="0" defaultGridColor="0" colorId="22" workbookViewId="0">
      <selection activeCell="E11" sqref="E11"/>
    </sheetView>
  </sheetViews>
  <sheetFormatPr defaultColWidth="9.77734375" defaultRowHeight="15"/>
  <cols>
    <col min="1" max="1" width="6.109375" customWidth="1"/>
    <col min="2" max="2" width="22.5546875" customWidth="1"/>
    <col min="3" max="3" width="11.77734375" customWidth="1"/>
    <col min="4" max="4" width="0.88671875" customWidth="1"/>
    <col min="5" max="5" width="11.77734375" customWidth="1"/>
    <col min="6" max="6" width="0.88671875" customWidth="1"/>
    <col min="7" max="7" width="11.77734375" customWidth="1"/>
    <col min="8" max="8" width="10.88671875" bestFit="1" customWidth="1"/>
    <col min="10" max="10" width="9.77734375" style="866"/>
    <col min="14" max="14" width="12.5546875" bestFit="1" customWidth="1"/>
  </cols>
  <sheetData>
    <row r="1" spans="1:11" s="601" customFormat="1" ht="15" customHeight="1">
      <c r="A1" s="847" t="s">
        <v>548</v>
      </c>
      <c r="B1" s="623"/>
      <c r="C1" s="623"/>
      <c r="D1" s="623"/>
      <c r="E1" s="630"/>
      <c r="F1" s="630"/>
      <c r="G1" s="630"/>
    </row>
    <row r="2" spans="1:11" ht="15" customHeight="1">
      <c r="A2" s="879"/>
      <c r="B2" s="879"/>
      <c r="C2" s="164" t="s">
        <v>0</v>
      </c>
      <c r="D2" s="164"/>
      <c r="E2" s="164" t="s">
        <v>1</v>
      </c>
      <c r="F2" s="164"/>
      <c r="G2" s="164" t="s">
        <v>263</v>
      </c>
    </row>
    <row r="3" spans="1:11" ht="15" customHeight="1">
      <c r="A3" s="262" t="s">
        <v>18</v>
      </c>
      <c r="B3" s="262" t="s">
        <v>264</v>
      </c>
      <c r="C3" s="312" t="s">
        <v>2</v>
      </c>
      <c r="D3" s="312"/>
      <c r="E3" s="312" t="s">
        <v>3</v>
      </c>
      <c r="F3" s="312"/>
      <c r="G3" s="312" t="s">
        <v>442</v>
      </c>
    </row>
    <row r="4" spans="1:11" ht="15" customHeight="1">
      <c r="A4" s="297">
        <v>2009</v>
      </c>
      <c r="B4" s="257" t="s">
        <v>265</v>
      </c>
      <c r="C4" s="298">
        <v>472</v>
      </c>
      <c r="D4" s="299"/>
      <c r="E4" s="300">
        <v>419446096</v>
      </c>
      <c r="F4" s="301"/>
      <c r="G4" s="302">
        <v>0.57037896102434904</v>
      </c>
      <c r="H4" s="908"/>
    </row>
    <row r="5" spans="1:11" ht="15" customHeight="1">
      <c r="A5" s="257"/>
      <c r="B5" s="257" t="s">
        <v>266</v>
      </c>
      <c r="C5" s="298">
        <v>165</v>
      </c>
      <c r="D5" s="299"/>
      <c r="E5" s="299">
        <v>294231431</v>
      </c>
      <c r="F5" s="303"/>
      <c r="G5" s="302">
        <v>0.40010723550634125</v>
      </c>
      <c r="H5" s="908"/>
    </row>
    <row r="6" spans="1:11" ht="15" customHeight="1">
      <c r="A6" s="257"/>
      <c r="B6" s="257" t="s">
        <v>267</v>
      </c>
      <c r="C6" s="298">
        <v>87</v>
      </c>
      <c r="D6" s="299"/>
      <c r="E6" s="299">
        <v>21703903</v>
      </c>
      <c r="F6" s="304"/>
      <c r="G6" s="302">
        <v>2.9513803469309801E-2</v>
      </c>
      <c r="H6" s="908"/>
    </row>
    <row r="7" spans="1:11" ht="15" customHeight="1">
      <c r="A7" s="257"/>
      <c r="B7" s="305" t="s">
        <v>12</v>
      </c>
      <c r="C7" s="306">
        <v>724</v>
      </c>
      <c r="D7" s="672"/>
      <c r="E7" s="673">
        <v>735381430</v>
      </c>
      <c r="F7" s="674"/>
      <c r="G7" s="675"/>
      <c r="H7" s="868"/>
    </row>
    <row r="8" spans="1:11" ht="15" customHeight="1">
      <c r="A8" s="297">
        <v>2010</v>
      </c>
      <c r="B8" s="257" t="s">
        <v>265</v>
      </c>
      <c r="C8" s="667">
        <v>472</v>
      </c>
      <c r="D8" s="668"/>
      <c r="E8" s="669">
        <v>580407964</v>
      </c>
      <c r="F8" s="670"/>
      <c r="G8" s="671">
        <f>E8/E11</f>
        <v>0.65009258063852948</v>
      </c>
      <c r="H8" s="868"/>
    </row>
    <row r="9" spans="1:11" ht="15" customHeight="1">
      <c r="A9" s="257"/>
      <c r="B9" s="257" t="s">
        <v>266</v>
      </c>
      <c r="C9" s="298">
        <v>159</v>
      </c>
      <c r="D9" s="299"/>
      <c r="E9" s="299">
        <v>289066496</v>
      </c>
      <c r="F9" s="303"/>
      <c r="G9" s="671">
        <f>E9/E11</f>
        <v>0.32377223611076628</v>
      </c>
      <c r="H9" s="868"/>
      <c r="K9" s="868"/>
    </row>
    <row r="10" spans="1:11" ht="15" customHeight="1">
      <c r="A10" s="257"/>
      <c r="B10" s="257" t="s">
        <v>267</v>
      </c>
      <c r="C10" s="298">
        <v>88</v>
      </c>
      <c r="D10" s="299"/>
      <c r="E10" s="299">
        <v>23333705</v>
      </c>
      <c r="F10" s="304"/>
      <c r="G10" s="671">
        <f>E10/E11</f>
        <v>2.6135183250704255E-2</v>
      </c>
      <c r="H10" s="868"/>
      <c r="K10" s="868"/>
    </row>
    <row r="11" spans="1:11" ht="15" customHeight="1" thickBot="1">
      <c r="A11" s="292"/>
      <c r="B11" s="292" t="s">
        <v>12</v>
      </c>
      <c r="C11" s="293">
        <v>719</v>
      </c>
      <c r="D11" s="294"/>
      <c r="E11" s="295">
        <f>SUM(E8:E10)</f>
        <v>892808165</v>
      </c>
      <c r="F11" s="296"/>
      <c r="G11" s="1008"/>
      <c r="H11" s="868"/>
      <c r="K11" s="868"/>
    </row>
    <row r="12" spans="1:11" s="866" customFormat="1" ht="15" customHeight="1">
      <c r="A12" s="879"/>
      <c r="B12" s="879"/>
      <c r="C12" s="903"/>
      <c r="D12" s="903"/>
      <c r="E12" s="903"/>
      <c r="F12" s="903"/>
      <c r="G12" s="907"/>
      <c r="H12" s="868"/>
    </row>
    <row r="13" spans="1:11" s="866" customFormat="1" ht="15" customHeight="1">
      <c r="A13" s="879"/>
      <c r="B13" s="879"/>
      <c r="C13" s="903"/>
      <c r="D13" s="904"/>
      <c r="E13" s="905"/>
      <c r="F13" s="906"/>
      <c r="G13" s="907"/>
    </row>
    <row r="14" spans="1:11" s="866" customFormat="1" ht="15" customHeight="1">
      <c r="A14" s="878" t="s">
        <v>557</v>
      </c>
      <c r="B14" s="879"/>
      <c r="C14" s="903"/>
      <c r="D14" s="904"/>
      <c r="E14" s="905"/>
      <c r="F14" s="906"/>
      <c r="G14" s="907"/>
    </row>
    <row r="15" spans="1:11" s="866" customFormat="1" ht="15" customHeight="1">
      <c r="A15" s="879"/>
      <c r="B15" s="879"/>
      <c r="C15" s="903"/>
      <c r="D15" s="904"/>
      <c r="E15" s="905"/>
      <c r="F15" s="906"/>
      <c r="G15" s="907"/>
    </row>
    <row r="16" spans="1:11" s="866" customFormat="1" ht="15" customHeight="1">
      <c r="A16" s="879"/>
      <c r="B16" s="879"/>
      <c r="C16" s="903"/>
      <c r="D16" s="904"/>
      <c r="E16" s="905"/>
      <c r="F16" s="906"/>
      <c r="G16" s="907"/>
    </row>
    <row r="17" spans="1:7" s="866" customFormat="1" ht="15" customHeight="1">
      <c r="A17" s="879"/>
      <c r="B17" s="879"/>
      <c r="C17" s="903"/>
      <c r="D17" s="904"/>
      <c r="E17" s="905"/>
      <c r="F17" s="906"/>
      <c r="G17" s="907"/>
    </row>
    <row r="18" spans="1:7" s="866" customFormat="1" ht="15" customHeight="1">
      <c r="A18" s="879"/>
      <c r="B18" s="879"/>
      <c r="C18" s="903"/>
      <c r="D18" s="904"/>
      <c r="E18" s="905"/>
      <c r="F18" s="906"/>
      <c r="G18" s="907"/>
    </row>
    <row r="19" spans="1:7" s="866" customFormat="1" ht="15" customHeight="1">
      <c r="A19" s="879"/>
      <c r="B19" s="879"/>
      <c r="C19" s="903"/>
      <c r="D19" s="904"/>
      <c r="E19" s="905"/>
      <c r="F19" s="906"/>
      <c r="G19" s="907"/>
    </row>
    <row r="20" spans="1:7" s="866" customFormat="1" ht="15" customHeight="1">
      <c r="A20" s="879"/>
      <c r="B20" s="879"/>
      <c r="C20" s="903"/>
      <c r="D20" s="904"/>
      <c r="E20" s="905"/>
      <c r="F20" s="906"/>
      <c r="G20" s="907"/>
    </row>
    <row r="21" spans="1:7" s="866" customFormat="1" ht="15" customHeight="1">
      <c r="A21" s="879"/>
      <c r="B21" s="879"/>
      <c r="C21" s="903"/>
      <c r="D21" s="904"/>
      <c r="E21" s="905"/>
      <c r="F21" s="906"/>
      <c r="G21" s="907"/>
    </row>
    <row r="22" spans="1:7" s="866" customFormat="1" ht="15" customHeight="1">
      <c r="A22" s="879"/>
      <c r="B22" s="879"/>
      <c r="C22" s="903"/>
      <c r="D22" s="904"/>
      <c r="E22" s="905"/>
      <c r="F22" s="906"/>
      <c r="G22" s="907"/>
    </row>
    <row r="23" spans="1:7" s="866" customFormat="1" ht="15" customHeight="1">
      <c r="A23" s="879"/>
      <c r="B23" s="879"/>
      <c r="C23" s="903"/>
      <c r="D23" s="904"/>
      <c r="E23" s="905"/>
      <c r="F23" s="906"/>
      <c r="G23" s="907"/>
    </row>
    <row r="24" spans="1:7" s="866" customFormat="1" ht="15" customHeight="1">
      <c r="A24" s="879"/>
      <c r="B24" s="879"/>
      <c r="C24" s="903"/>
      <c r="D24" s="904"/>
      <c r="E24" s="905"/>
      <c r="F24" s="906"/>
      <c r="G24" s="907"/>
    </row>
    <row r="25" spans="1:7" s="866" customFormat="1" ht="15" customHeight="1">
      <c r="A25" s="879"/>
      <c r="B25" s="879"/>
      <c r="C25" s="903"/>
      <c r="D25" s="904"/>
      <c r="E25" s="905"/>
      <c r="F25" s="906"/>
      <c r="G25" s="907"/>
    </row>
    <row r="26" spans="1:7" s="866" customFormat="1" ht="15" customHeight="1">
      <c r="A26" s="879"/>
      <c r="B26" s="879"/>
      <c r="C26" s="903"/>
      <c r="D26" s="904"/>
      <c r="E26" s="905"/>
      <c r="F26" s="906"/>
      <c r="G26" s="907"/>
    </row>
    <row r="27" spans="1:7">
      <c r="A27" s="9"/>
      <c r="B27" s="9"/>
      <c r="C27" s="9"/>
      <c r="D27" s="9"/>
      <c r="E27" s="9"/>
      <c r="F27" s="9"/>
      <c r="G27" s="9"/>
    </row>
    <row r="30" spans="1:7" s="866" customFormat="1"/>
    <row r="31" spans="1:7" s="866" customFormat="1"/>
    <row r="32" spans="1:7" s="866" customFormat="1"/>
    <row r="33" spans="1:10" s="866" customFormat="1"/>
    <row r="34" spans="1:10" s="866" customFormat="1" ht="15.75">
      <c r="A34" s="878" t="s">
        <v>558</v>
      </c>
    </row>
    <row r="35" spans="1:10" s="866" customFormat="1"/>
    <row r="36" spans="1:10" s="866" customFormat="1"/>
    <row r="38" spans="1:10">
      <c r="I38" s="10"/>
      <c r="J38" s="868"/>
    </row>
    <row r="39" spans="1:10">
      <c r="D39" s="10"/>
      <c r="I39" s="10"/>
      <c r="J39" s="868"/>
    </row>
    <row r="40" spans="1:10">
      <c r="D40" s="10"/>
      <c r="I40" s="10"/>
      <c r="J40" s="868"/>
    </row>
    <row r="41" spans="1:10">
      <c r="D41" s="10"/>
      <c r="I41" s="10"/>
      <c r="J41" s="868"/>
    </row>
    <row r="42" spans="1:10">
      <c r="D42" s="10"/>
    </row>
    <row r="43" spans="1:10">
      <c r="D43" s="10"/>
    </row>
    <row r="44" spans="1:10">
      <c r="D44" s="10"/>
    </row>
  </sheetData>
  <phoneticPr fontId="17" type="noConversion"/>
  <pageMargins left="0.75" right="0.65" top="0.7" bottom="1.1000000000000001" header="0.5" footer="0.5"/>
  <pageSetup paperSize="256" orientation="portrait" r:id="rId1"/>
  <headerFooter alignWithMargins="0"/>
  <ignoredErrors>
    <ignoredError sqref="E11" formulaRange="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2"/>
  <dimension ref="A1:P38"/>
  <sheetViews>
    <sheetView showGridLines="0" defaultGridColor="0" colorId="22" workbookViewId="0">
      <selection activeCell="L7" sqref="L7:M7"/>
    </sheetView>
  </sheetViews>
  <sheetFormatPr defaultColWidth="9.77734375" defaultRowHeight="15"/>
  <cols>
    <col min="2" max="2" width="18.109375" customWidth="1"/>
    <col min="3" max="4" width="8.77734375" customWidth="1"/>
    <col min="5" max="5" width="1.6640625" customWidth="1"/>
    <col min="6" max="6" width="8.77734375" customWidth="1"/>
    <col min="7" max="7" width="8.88671875" customWidth="1"/>
    <col min="8" max="8" width="1.6640625" customWidth="1"/>
    <col min="9" max="10" width="8.77734375" customWidth="1"/>
    <col min="11" max="11" width="1.5546875" customWidth="1"/>
    <col min="12" max="13" width="8.77734375" customWidth="1"/>
    <col min="14" max="14" width="9.88671875" style="948" bestFit="1" customWidth="1"/>
    <col min="15" max="16" width="10" bestFit="1" customWidth="1"/>
  </cols>
  <sheetData>
    <row r="1" spans="1:16" s="631" customFormat="1" ht="15" customHeight="1">
      <c r="A1" s="847" t="s">
        <v>477</v>
      </c>
      <c r="B1" s="623"/>
      <c r="C1" s="623"/>
      <c r="D1" s="623"/>
      <c r="E1" s="630"/>
      <c r="F1" s="630"/>
      <c r="G1" s="630"/>
      <c r="H1" s="630"/>
      <c r="I1" s="630"/>
      <c r="J1" s="630"/>
      <c r="K1" s="630"/>
      <c r="L1" s="623"/>
      <c r="M1" s="623"/>
      <c r="N1" s="947"/>
    </row>
    <row r="2" spans="1:16" ht="15" customHeight="1">
      <c r="A2" s="137"/>
      <c r="B2" s="137"/>
      <c r="C2" s="1526" t="s">
        <v>268</v>
      </c>
      <c r="D2" s="1526"/>
      <c r="E2" s="308"/>
      <c r="F2" s="1526" t="s">
        <v>461</v>
      </c>
      <c r="G2" s="1526"/>
      <c r="H2" s="308"/>
      <c r="I2" s="1526" t="s">
        <v>460</v>
      </c>
      <c r="J2" s="1526"/>
      <c r="K2" s="308"/>
      <c r="L2" s="1526" t="s">
        <v>269</v>
      </c>
      <c r="M2" s="1526"/>
    </row>
    <row r="3" spans="1:16" ht="15" customHeight="1">
      <c r="A3" s="137"/>
      <c r="B3" s="137"/>
      <c r="C3" s="164" t="s">
        <v>0</v>
      </c>
      <c r="D3" s="164"/>
      <c r="E3" s="164"/>
      <c r="F3" s="164" t="s">
        <v>0</v>
      </c>
      <c r="G3" s="164"/>
      <c r="H3" s="164"/>
      <c r="I3" s="164" t="s">
        <v>0</v>
      </c>
      <c r="J3" s="164"/>
      <c r="K3" s="164"/>
      <c r="L3" s="164" t="s">
        <v>0</v>
      </c>
      <c r="M3" s="164"/>
    </row>
    <row r="4" spans="1:16" ht="15" customHeight="1">
      <c r="A4" s="262" t="s">
        <v>18</v>
      </c>
      <c r="B4" s="262" t="s">
        <v>264</v>
      </c>
      <c r="C4" s="312" t="s">
        <v>2</v>
      </c>
      <c r="D4" s="312" t="s">
        <v>3</v>
      </c>
      <c r="E4" s="312"/>
      <c r="F4" s="312" t="s">
        <v>2</v>
      </c>
      <c r="G4" s="312" t="s">
        <v>3</v>
      </c>
      <c r="H4" s="312"/>
      <c r="I4" s="312" t="s">
        <v>2</v>
      </c>
      <c r="J4" s="312" t="s">
        <v>3</v>
      </c>
      <c r="K4" s="312"/>
      <c r="L4" s="312" t="s">
        <v>2</v>
      </c>
      <c r="M4" s="312" t="s">
        <v>3</v>
      </c>
      <c r="N4" s="949"/>
      <c r="O4" s="949"/>
    </row>
    <row r="5" spans="1:16" s="33" customFormat="1" ht="15" customHeight="1">
      <c r="A5" s="297">
        <v>2009</v>
      </c>
      <c r="B5" s="257" t="s">
        <v>265</v>
      </c>
      <c r="C5" s="299">
        <v>183</v>
      </c>
      <c r="D5" s="1180">
        <v>291626694</v>
      </c>
      <c r="E5" s="1181"/>
      <c r="F5" s="1182">
        <v>11</v>
      </c>
      <c r="G5" s="1180">
        <v>2787106</v>
      </c>
      <c r="H5" s="1181"/>
      <c r="I5" s="1182">
        <v>164</v>
      </c>
      <c r="J5" s="300">
        <v>124943046</v>
      </c>
      <c r="K5" s="299"/>
      <c r="L5" s="299">
        <v>114</v>
      </c>
      <c r="M5" s="309">
        <v>89250</v>
      </c>
      <c r="N5" s="1009"/>
      <c r="O5" s="1009"/>
    </row>
    <row r="6" spans="1:16" ht="15" customHeight="1">
      <c r="A6" s="257"/>
      <c r="B6" s="257" t="s">
        <v>266</v>
      </c>
      <c r="C6" s="299">
        <v>49</v>
      </c>
      <c r="D6" s="1182">
        <v>213747016</v>
      </c>
      <c r="E6" s="1182"/>
      <c r="F6" s="1182" t="s">
        <v>428</v>
      </c>
      <c r="G6" s="1182" t="s">
        <v>428</v>
      </c>
      <c r="H6" s="1182"/>
      <c r="I6" s="1182">
        <v>85</v>
      </c>
      <c r="J6" s="299">
        <v>80475393</v>
      </c>
      <c r="K6" s="299"/>
      <c r="L6" s="1182" t="s">
        <v>428</v>
      </c>
      <c r="M6" s="1182" t="s">
        <v>428</v>
      </c>
      <c r="N6" s="1009"/>
      <c r="O6" s="1009"/>
    </row>
    <row r="7" spans="1:16" ht="15" customHeight="1">
      <c r="A7" s="257"/>
      <c r="B7" s="257" t="s">
        <v>267</v>
      </c>
      <c r="C7" s="299">
        <v>39</v>
      </c>
      <c r="D7" s="1182">
        <v>18008127</v>
      </c>
      <c r="E7" s="1183"/>
      <c r="F7" s="1182" t="s">
        <v>428</v>
      </c>
      <c r="G7" s="1182" t="s">
        <v>428</v>
      </c>
      <c r="H7" s="1183"/>
      <c r="I7" s="1182">
        <v>24</v>
      </c>
      <c r="J7" s="299">
        <v>2660074</v>
      </c>
      <c r="K7" s="299"/>
      <c r="L7" s="1182" t="s">
        <v>428</v>
      </c>
      <c r="M7" s="1182" t="s">
        <v>428</v>
      </c>
      <c r="N7" s="1009"/>
      <c r="O7" s="1009"/>
    </row>
    <row r="8" spans="1:16" ht="15" customHeight="1">
      <c r="A8" s="257"/>
      <c r="B8" s="305" t="s">
        <v>12</v>
      </c>
      <c r="C8" s="310">
        <v>271</v>
      </c>
      <c r="D8" s="1184">
        <v>523381837</v>
      </c>
      <c r="E8" s="1185"/>
      <c r="F8" s="1185">
        <v>16</v>
      </c>
      <c r="G8" s="1184">
        <v>3814830</v>
      </c>
      <c r="H8" s="1185"/>
      <c r="I8" s="1185">
        <v>273</v>
      </c>
      <c r="J8" s="311">
        <v>208078513</v>
      </c>
      <c r="K8" s="310"/>
      <c r="L8" s="310">
        <v>164</v>
      </c>
      <c r="M8" s="311">
        <v>106250</v>
      </c>
      <c r="N8" s="1009"/>
      <c r="O8" s="1009"/>
    </row>
    <row r="9" spans="1:16" ht="15" customHeight="1">
      <c r="A9" s="297">
        <v>2010</v>
      </c>
      <c r="B9" s="257" t="s">
        <v>265</v>
      </c>
      <c r="C9" s="299">
        <v>221</v>
      </c>
      <c r="D9" s="1180">
        <v>449998119</v>
      </c>
      <c r="E9" s="1181"/>
      <c r="F9" s="1182">
        <v>14</v>
      </c>
      <c r="G9" s="1180">
        <v>3560831</v>
      </c>
      <c r="H9" s="1181"/>
      <c r="I9" s="1182">
        <v>129</v>
      </c>
      <c r="J9" s="300">
        <v>126802514</v>
      </c>
      <c r="K9" s="299"/>
      <c r="L9" s="299">
        <v>108</v>
      </c>
      <c r="M9" s="309">
        <v>46500</v>
      </c>
      <c r="N9" s="1009"/>
      <c r="O9" s="1009"/>
    </row>
    <row r="10" spans="1:16" ht="15" customHeight="1">
      <c r="A10" s="257"/>
      <c r="B10" s="257" t="s">
        <v>266</v>
      </c>
      <c r="C10" s="299">
        <v>57</v>
      </c>
      <c r="D10" s="1182">
        <v>217674311</v>
      </c>
      <c r="E10" s="1182"/>
      <c r="F10" s="1182" t="s">
        <v>428</v>
      </c>
      <c r="G10" s="1182" t="s">
        <v>428</v>
      </c>
      <c r="H10" s="1182"/>
      <c r="I10" s="1182">
        <v>73</v>
      </c>
      <c r="J10" s="299">
        <v>71384935</v>
      </c>
      <c r="K10" s="299"/>
      <c r="L10" s="1182" t="s">
        <v>428</v>
      </c>
      <c r="M10" s="1182" t="s">
        <v>428</v>
      </c>
      <c r="N10" s="1009"/>
      <c r="O10" s="1009"/>
    </row>
    <row r="11" spans="1:16" ht="15" customHeight="1">
      <c r="A11" s="257"/>
      <c r="B11" s="257" t="s">
        <v>267</v>
      </c>
      <c r="C11" s="299">
        <v>47</v>
      </c>
      <c r="D11" s="1182">
        <v>23012572</v>
      </c>
      <c r="E11" s="1183"/>
      <c r="F11" s="1182" t="s">
        <v>428</v>
      </c>
      <c r="G11" s="1182" t="s">
        <v>428</v>
      </c>
      <c r="H11" s="1183"/>
      <c r="I11" s="1182">
        <v>22</v>
      </c>
      <c r="J11" s="299">
        <v>188845</v>
      </c>
      <c r="K11" s="299"/>
      <c r="L11" s="1182" t="s">
        <v>428</v>
      </c>
      <c r="M11" s="1182" t="s">
        <v>428</v>
      </c>
      <c r="N11" s="1009"/>
      <c r="O11" s="1009"/>
    </row>
    <row r="12" spans="1:16" s="15" customFormat="1" ht="15" customHeight="1">
      <c r="A12" s="305"/>
      <c r="B12" s="305" t="s">
        <v>12</v>
      </c>
      <c r="C12" s="310">
        <v>325</v>
      </c>
      <c r="D12" s="1184">
        <v>690685002</v>
      </c>
      <c r="E12" s="1185"/>
      <c r="F12" s="1185">
        <v>15</v>
      </c>
      <c r="G12" s="1184">
        <v>3680119</v>
      </c>
      <c r="H12" s="1185"/>
      <c r="I12" s="1185">
        <v>224</v>
      </c>
      <c r="J12" s="311">
        <v>198376294</v>
      </c>
      <c r="K12" s="310"/>
      <c r="L12" s="310">
        <v>155</v>
      </c>
      <c r="M12" s="311">
        <v>66750</v>
      </c>
      <c r="N12" s="1009"/>
      <c r="O12" s="1009"/>
    </row>
    <row r="13" spans="1:16">
      <c r="A13" s="20"/>
      <c r="B13" s="20"/>
      <c r="C13" s="20"/>
      <c r="D13" s="20"/>
      <c r="E13" s="20"/>
      <c r="F13" s="20"/>
      <c r="G13" s="20"/>
      <c r="H13" s="20"/>
      <c r="I13" s="20"/>
      <c r="J13" s="20"/>
      <c r="K13" s="20"/>
      <c r="L13" s="20"/>
      <c r="M13" s="20"/>
      <c r="N13" s="949"/>
      <c r="O13" s="949"/>
    </row>
    <row r="14" spans="1:16" ht="15.75">
      <c r="A14" s="883" t="s">
        <v>477</v>
      </c>
      <c r="C14" s="10"/>
      <c r="D14" s="10"/>
      <c r="J14" s="10"/>
      <c r="L14" s="909"/>
      <c r="M14" s="909"/>
      <c r="N14" s="950"/>
      <c r="O14" s="909"/>
      <c r="P14" s="910"/>
    </row>
    <row r="15" spans="1:16">
      <c r="L15" s="909"/>
      <c r="M15" s="909"/>
      <c r="N15" s="950"/>
      <c r="O15" s="909"/>
      <c r="P15" s="910"/>
    </row>
    <row r="16" spans="1:16">
      <c r="L16" s="911"/>
      <c r="M16" s="911"/>
      <c r="N16" s="950"/>
      <c r="O16" s="909"/>
      <c r="P16" s="910"/>
    </row>
    <row r="17" spans="3:16">
      <c r="L17" s="911"/>
      <c r="M17" s="911"/>
      <c r="N17" s="950"/>
      <c r="O17" s="909"/>
      <c r="P17" s="910"/>
    </row>
    <row r="18" spans="3:16">
      <c r="C18" s="10"/>
      <c r="E18" s="10"/>
      <c r="F18" s="10"/>
      <c r="L18" s="911"/>
      <c r="M18" s="911"/>
      <c r="N18" s="950"/>
      <c r="O18" s="909"/>
      <c r="P18" s="910"/>
    </row>
    <row r="19" spans="3:16">
      <c r="C19" s="10"/>
      <c r="E19" s="10"/>
      <c r="F19" s="10"/>
      <c r="L19" s="911"/>
      <c r="M19" s="911"/>
      <c r="N19" s="950"/>
      <c r="O19" s="909"/>
      <c r="P19" s="910"/>
    </row>
    <row r="20" spans="3:16">
      <c r="C20" s="10"/>
      <c r="E20" s="10"/>
      <c r="F20" s="10"/>
      <c r="L20" s="909"/>
      <c r="M20" s="909"/>
      <c r="N20" s="950"/>
      <c r="O20" s="909"/>
      <c r="P20" s="910"/>
    </row>
    <row r="21" spans="3:16">
      <c r="C21" s="10"/>
      <c r="E21" s="10"/>
      <c r="F21" s="10"/>
      <c r="L21" s="909"/>
      <c r="M21" s="909"/>
      <c r="N21" s="950"/>
      <c r="O21" s="909"/>
      <c r="P21" s="910"/>
    </row>
    <row r="22" spans="3:16">
      <c r="F22" s="10"/>
      <c r="P22" s="261"/>
    </row>
    <row r="23" spans="3:16">
      <c r="F23" s="10"/>
    </row>
    <row r="24" spans="3:16">
      <c r="F24" s="10"/>
    </row>
    <row r="25" spans="3:16">
      <c r="C25" s="10"/>
    </row>
    <row r="26" spans="3:16">
      <c r="C26" s="10"/>
      <c r="D26" s="10"/>
    </row>
    <row r="27" spans="3:16">
      <c r="C27" s="10"/>
      <c r="D27" s="10"/>
    </row>
    <row r="28" spans="3:16">
      <c r="D28" s="261"/>
    </row>
    <row r="34" spans="1:11">
      <c r="A34" s="866"/>
      <c r="B34" s="866"/>
      <c r="C34" s="866"/>
      <c r="D34" s="866"/>
      <c r="E34" s="866"/>
      <c r="F34" s="866"/>
      <c r="G34" s="866"/>
      <c r="H34" s="866"/>
      <c r="I34" s="866"/>
      <c r="J34" s="866"/>
      <c r="K34" s="866"/>
    </row>
    <row r="35" spans="1:11">
      <c r="A35" s="866"/>
      <c r="B35" s="866"/>
      <c r="C35" s="868"/>
      <c r="D35" s="866"/>
      <c r="E35" s="868"/>
      <c r="F35" s="866"/>
      <c r="G35" s="868"/>
      <c r="H35" s="866"/>
      <c r="I35" s="868"/>
      <c r="J35" s="866"/>
      <c r="K35" s="868"/>
    </row>
    <row r="36" spans="1:11">
      <c r="A36" s="866"/>
      <c r="B36" s="866"/>
      <c r="C36" s="868"/>
      <c r="D36" s="866"/>
      <c r="E36" s="866"/>
      <c r="F36" s="866"/>
      <c r="G36" s="868"/>
      <c r="H36" s="866"/>
      <c r="I36" s="868"/>
      <c r="J36" s="866"/>
      <c r="K36" s="868"/>
    </row>
    <row r="37" spans="1:11">
      <c r="A37" s="866"/>
      <c r="B37" s="866"/>
      <c r="C37" s="868"/>
      <c r="D37" s="866"/>
      <c r="E37" s="868"/>
      <c r="F37" s="866"/>
      <c r="G37" s="868"/>
      <c r="H37" s="866"/>
      <c r="I37" s="868"/>
      <c r="J37" s="866"/>
      <c r="K37" s="868"/>
    </row>
    <row r="38" spans="1:11">
      <c r="A38" s="866"/>
      <c r="B38" s="866"/>
      <c r="C38" s="868"/>
      <c r="D38" s="866"/>
      <c r="E38" s="868"/>
      <c r="F38" s="866"/>
      <c r="G38" s="868"/>
      <c r="H38" s="866"/>
      <c r="I38" s="868"/>
      <c r="J38" s="866"/>
      <c r="K38" s="868"/>
    </row>
  </sheetData>
  <mergeCells count="4">
    <mergeCell ref="C2:D2"/>
    <mergeCell ref="L2:M2"/>
    <mergeCell ref="F2:G2"/>
    <mergeCell ref="I2:J2"/>
  </mergeCells>
  <phoneticPr fontId="17" type="noConversion"/>
  <pageMargins left="0.75" right="0.65" top="0.7" bottom="1.1000000000000001" header="0.5" footer="0.5"/>
  <pageSetup paperSize="25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pageSetUpPr fitToPage="1"/>
  </sheetPr>
  <dimension ref="A1:F13"/>
  <sheetViews>
    <sheetView showGridLines="0" defaultGridColor="0" colorId="22" workbookViewId="0">
      <selection activeCell="D21" sqref="D21"/>
    </sheetView>
  </sheetViews>
  <sheetFormatPr defaultColWidth="9.77734375" defaultRowHeight="12.75" customHeight="1"/>
  <cols>
    <col min="1" max="1" width="29" customWidth="1"/>
    <col min="2" max="3" width="10.77734375" customWidth="1"/>
    <col min="5" max="5" width="11" bestFit="1" customWidth="1"/>
    <col min="6" max="6" width="16" bestFit="1" customWidth="1"/>
  </cols>
  <sheetData>
    <row r="1" spans="1:6" s="642" customFormat="1" ht="15" customHeight="1">
      <c r="A1" s="1485" t="s">
        <v>479</v>
      </c>
      <c r="B1" s="1485"/>
      <c r="C1" s="1485"/>
    </row>
    <row r="2" spans="1:6" s="588" customFormat="1" ht="14.25" customHeight="1">
      <c r="A2" s="603"/>
      <c r="B2" s="1488" t="s">
        <v>445</v>
      </c>
      <c r="C2" s="1488"/>
    </row>
    <row r="3" spans="1:6" s="588" customFormat="1" ht="14.25" customHeight="1">
      <c r="A3" s="590"/>
      <c r="B3" s="590">
        <v>2009</v>
      </c>
      <c r="C3" s="590">
        <v>2010</v>
      </c>
    </row>
    <row r="4" spans="1:6" s="588" customFormat="1" ht="14.25" customHeight="1">
      <c r="A4" s="591" t="s">
        <v>10</v>
      </c>
      <c r="B4" s="549"/>
      <c r="C4" s="549"/>
    </row>
    <row r="5" spans="1:6" s="588" customFormat="1" ht="14.25" customHeight="1">
      <c r="A5" s="592" t="s">
        <v>19</v>
      </c>
      <c r="B5" s="593">
        <f>'3'!C9</f>
        <v>262077</v>
      </c>
      <c r="C5" s="769">
        <f>'3'!D9</f>
        <v>264392</v>
      </c>
      <c r="F5" s="599"/>
    </row>
    <row r="6" spans="1:6" s="588" customFormat="1" ht="14.25" customHeight="1">
      <c r="A6" s="592" t="s">
        <v>20</v>
      </c>
      <c r="B6" s="593">
        <f>'3'!C10</f>
        <v>389330</v>
      </c>
      <c r="C6" s="769">
        <v>393143</v>
      </c>
      <c r="F6" s="599"/>
    </row>
    <row r="7" spans="1:6" s="588" customFormat="1" ht="14.25" customHeight="1">
      <c r="A7" s="590" t="s">
        <v>21</v>
      </c>
      <c r="B7" s="594">
        <f>SUM(B5:B6)</f>
        <v>651407</v>
      </c>
      <c r="C7" s="770">
        <f>SUM(C5:C6)</f>
        <v>657535</v>
      </c>
      <c r="D7" s="589"/>
      <c r="E7" s="599"/>
      <c r="F7" s="599"/>
    </row>
    <row r="8" spans="1:6" s="588" customFormat="1" ht="14.25" customHeight="1">
      <c r="A8" s="590"/>
      <c r="B8" s="594"/>
      <c r="C8" s="594"/>
      <c r="D8" s="589"/>
      <c r="E8" s="599"/>
      <c r="F8" s="599"/>
    </row>
    <row r="9" spans="1:6" s="588" customFormat="1" ht="14.25" customHeight="1">
      <c r="A9" s="591" t="s">
        <v>430</v>
      </c>
      <c r="B9" s="595"/>
      <c r="C9" s="595"/>
    </row>
    <row r="10" spans="1:6" s="588" customFormat="1" ht="14.25" customHeight="1">
      <c r="A10" s="592" t="s">
        <v>22</v>
      </c>
      <c r="B10" s="596">
        <f>'3'!H9/1000000</f>
        <v>1784.2163439999999</v>
      </c>
      <c r="C10" s="771">
        <f>'3'!I9/1000000</f>
        <v>2115.2398629999998</v>
      </c>
      <c r="F10" s="599"/>
    </row>
    <row r="11" spans="1:6" s="588" customFormat="1" ht="14.25" customHeight="1">
      <c r="A11" s="592" t="s">
        <v>23</v>
      </c>
      <c r="B11" s="593">
        <f>'3'!H10/1000000</f>
        <v>102.843451</v>
      </c>
      <c r="C11" s="769">
        <f>'3'!I10/1000000</f>
        <v>105.389476</v>
      </c>
    </row>
    <row r="12" spans="1:6" s="588" customFormat="1" ht="14.25" customHeight="1" thickBot="1">
      <c r="A12" s="597" t="s">
        <v>24</v>
      </c>
      <c r="B12" s="598">
        <f>SUM(B10:B11)</f>
        <v>1887.0597949999999</v>
      </c>
      <c r="C12" s="772">
        <f>SUM(C10:C11)</f>
        <v>2220.6293389999996</v>
      </c>
    </row>
    <row r="13" spans="1:6" ht="14.25" customHeight="1">
      <c r="B13" s="10"/>
      <c r="C13" s="184"/>
    </row>
  </sheetData>
  <mergeCells count="2">
    <mergeCell ref="B2:C2"/>
    <mergeCell ref="A1:C1"/>
  </mergeCells>
  <phoneticPr fontId="17" type="noConversion"/>
  <pageMargins left="0.75" right="0.65" top="0.7" bottom="1.1000000000000001" header="0.5" footer="0.5"/>
  <pageSetup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4"/>
  <dimension ref="A1:O50"/>
  <sheetViews>
    <sheetView showGridLines="0" defaultGridColor="0" colorId="22" workbookViewId="0">
      <selection activeCell="I23" sqref="I23"/>
    </sheetView>
  </sheetViews>
  <sheetFormatPr defaultColWidth="9.77734375" defaultRowHeight="15"/>
  <cols>
    <col min="1" max="1" width="6.33203125" customWidth="1"/>
    <col min="2" max="2" width="16" customWidth="1"/>
    <col min="3" max="3" width="8.77734375" customWidth="1"/>
    <col min="4" max="4" width="10.88671875" customWidth="1"/>
    <col min="5" max="5" width="8.77734375" customWidth="1"/>
    <col min="6" max="6" width="1.77734375" customWidth="1"/>
    <col min="7" max="7" width="8.77734375" customWidth="1"/>
    <col min="8" max="8" width="11.109375" customWidth="1"/>
    <col min="9" max="10" width="8.77734375" customWidth="1"/>
    <col min="12" max="12" width="12.109375" customWidth="1"/>
  </cols>
  <sheetData>
    <row r="1" spans="1:12" s="601" customFormat="1" ht="15" customHeight="1">
      <c r="A1" s="847" t="s">
        <v>587</v>
      </c>
      <c r="B1" s="623"/>
      <c r="C1" s="623"/>
      <c r="D1" s="623"/>
      <c r="E1" s="630"/>
      <c r="F1" s="630"/>
      <c r="G1" s="630"/>
      <c r="H1" s="621"/>
      <c r="I1" s="632"/>
    </row>
    <row r="2" spans="1:12" ht="15" customHeight="1">
      <c r="A2" s="210"/>
      <c r="B2" s="210"/>
      <c r="C2" s="320" t="s">
        <v>270</v>
      </c>
      <c r="D2" s="320"/>
      <c r="E2" s="320"/>
      <c r="F2" s="171"/>
      <c r="G2" s="320" t="s">
        <v>271</v>
      </c>
      <c r="H2" s="320"/>
      <c r="I2" s="320"/>
    </row>
    <row r="3" spans="1:12" ht="15" customHeight="1">
      <c r="A3" s="210"/>
      <c r="B3" s="210"/>
      <c r="C3" s="221" t="s">
        <v>0</v>
      </c>
      <c r="D3" s="842" t="s">
        <v>586</v>
      </c>
      <c r="E3" s="842"/>
      <c r="F3" s="221"/>
      <c r="G3" s="221" t="s">
        <v>0</v>
      </c>
      <c r="H3" s="930" t="s">
        <v>586</v>
      </c>
      <c r="I3" s="364"/>
    </row>
    <row r="4" spans="1:12" ht="15" customHeight="1">
      <c r="A4" s="210" t="s">
        <v>18</v>
      </c>
      <c r="B4" s="210" t="s">
        <v>264</v>
      </c>
      <c r="C4" s="221" t="s">
        <v>2</v>
      </c>
      <c r="D4" s="931" t="s">
        <v>76</v>
      </c>
      <c r="E4" s="842" t="s">
        <v>86</v>
      </c>
      <c r="F4" s="221"/>
      <c r="G4" s="221" t="s">
        <v>2</v>
      </c>
      <c r="H4" s="931" t="s">
        <v>76</v>
      </c>
      <c r="I4" s="364" t="s">
        <v>86</v>
      </c>
    </row>
    <row r="5" spans="1:12" ht="15" customHeight="1">
      <c r="A5" s="316">
        <v>2009</v>
      </c>
      <c r="B5" s="264" t="s">
        <v>265</v>
      </c>
      <c r="C5" s="263">
        <v>299</v>
      </c>
      <c r="D5" s="263">
        <v>4419656361</v>
      </c>
      <c r="E5" s="263">
        <v>14781459.401337793</v>
      </c>
      <c r="F5" s="263"/>
      <c r="G5" s="263">
        <v>173</v>
      </c>
      <c r="H5" s="263">
        <v>-7879844440</v>
      </c>
      <c r="I5" s="263">
        <v>-45548233.757225432</v>
      </c>
    </row>
    <row r="6" spans="1:12" ht="15" customHeight="1">
      <c r="A6" s="264"/>
      <c r="B6" s="264" t="s">
        <v>266</v>
      </c>
      <c r="C6" s="263">
        <v>96</v>
      </c>
      <c r="D6" s="263">
        <v>3146937241</v>
      </c>
      <c r="E6" s="263">
        <v>32780596.260416668</v>
      </c>
      <c r="F6" s="263"/>
      <c r="G6" s="263">
        <v>69</v>
      </c>
      <c r="H6" s="263">
        <v>-3198514157</v>
      </c>
      <c r="I6" s="263">
        <v>-46355277.637681156</v>
      </c>
    </row>
    <row r="7" spans="1:12" ht="15" customHeight="1">
      <c r="A7" s="264"/>
      <c r="B7" s="264" t="s">
        <v>267</v>
      </c>
      <c r="C7" s="263">
        <v>64</v>
      </c>
      <c r="D7" s="263">
        <v>318266348</v>
      </c>
      <c r="E7" s="263">
        <v>4972911.6875</v>
      </c>
      <c r="F7" s="263"/>
      <c r="G7" s="263">
        <v>23</v>
      </c>
      <c r="H7" s="263">
        <v>-170983511</v>
      </c>
      <c r="I7" s="263">
        <v>-7434065.6956521738</v>
      </c>
    </row>
    <row r="8" spans="1:12" ht="15" customHeight="1">
      <c r="A8" s="264"/>
      <c r="B8" s="317" t="s">
        <v>12</v>
      </c>
      <c r="C8" s="318">
        <v>459</v>
      </c>
      <c r="D8" s="319">
        <v>7884859950</v>
      </c>
      <c r="E8" s="318">
        <v>17178344.117647059</v>
      </c>
      <c r="F8" s="318"/>
      <c r="G8" s="318">
        <v>265</v>
      </c>
      <c r="H8" s="319">
        <v>-11249342108</v>
      </c>
      <c r="I8" s="318">
        <v>-42450347.577358492</v>
      </c>
      <c r="K8" s="1000"/>
      <c r="L8" s="1000"/>
    </row>
    <row r="9" spans="1:12" ht="15" customHeight="1">
      <c r="A9" s="316">
        <v>2010</v>
      </c>
      <c r="B9" s="264" t="s">
        <v>265</v>
      </c>
      <c r="C9" s="676">
        <v>348</v>
      </c>
      <c r="D9" s="676">
        <v>7338388297</v>
      </c>
      <c r="E9" s="676">
        <f>D9/C9</f>
        <v>21087322.692528736</v>
      </c>
      <c r="F9" s="676"/>
      <c r="G9" s="676">
        <v>124</v>
      </c>
      <c r="H9" s="676">
        <v>-2308836401</v>
      </c>
      <c r="I9" s="676">
        <f>H9/G9</f>
        <v>-18619648.39516129</v>
      </c>
    </row>
    <row r="10" spans="1:12" ht="15" customHeight="1">
      <c r="A10" s="264"/>
      <c r="B10" s="264" t="s">
        <v>266</v>
      </c>
      <c r="C10" s="263">
        <v>107</v>
      </c>
      <c r="D10" s="263">
        <v>3139766756</v>
      </c>
      <c r="E10" s="676">
        <f t="shared" ref="E10:E12" si="0">D10/C10</f>
        <v>29343614.542056076</v>
      </c>
      <c r="F10" s="263"/>
      <c r="G10" s="263">
        <v>52</v>
      </c>
      <c r="H10" s="263">
        <v>-2890432405</v>
      </c>
      <c r="I10" s="676">
        <f t="shared" ref="I10:I11" si="1">H10/G10</f>
        <v>-55585238.557692304</v>
      </c>
    </row>
    <row r="11" spans="1:12" ht="15" customHeight="1">
      <c r="A11" s="264"/>
      <c r="B11" s="264" t="s">
        <v>267</v>
      </c>
      <c r="C11" s="263">
        <v>65</v>
      </c>
      <c r="D11" s="263">
        <v>365097156</v>
      </c>
      <c r="E11" s="676">
        <f t="shared" si="0"/>
        <v>5616879.3230769234</v>
      </c>
      <c r="F11" s="263"/>
      <c r="G11" s="263">
        <v>23</v>
      </c>
      <c r="H11" s="263">
        <v>-57605000</v>
      </c>
      <c r="I11" s="676">
        <f t="shared" si="1"/>
        <v>-2504565.2173913042</v>
      </c>
    </row>
    <row r="12" spans="1:12" s="15" customFormat="1" ht="15" customHeight="1" thickBot="1">
      <c r="A12" s="951"/>
      <c r="B12" s="951" t="s">
        <v>12</v>
      </c>
      <c r="C12" s="952">
        <v>520</v>
      </c>
      <c r="D12" s="953">
        <v>10843252209</v>
      </c>
      <c r="E12" s="952">
        <f t="shared" si="0"/>
        <v>20852408.094230771</v>
      </c>
      <c r="F12" s="952"/>
      <c r="G12" s="952">
        <v>199</v>
      </c>
      <c r="H12" s="953">
        <v>-5256873806</v>
      </c>
      <c r="I12" s="952">
        <f>H12/G12</f>
        <v>-26416451.286432162</v>
      </c>
      <c r="K12" s="1001"/>
    </row>
    <row r="13" spans="1:12" s="870" customFormat="1" ht="15" customHeight="1">
      <c r="A13" s="210"/>
      <c r="B13" s="210"/>
      <c r="C13" s="313"/>
      <c r="D13" s="314"/>
      <c r="E13" s="315"/>
      <c r="F13" s="313"/>
      <c r="G13" s="313"/>
      <c r="H13" s="314"/>
      <c r="I13" s="314"/>
    </row>
    <row r="14" spans="1:12" s="870" customFormat="1" ht="15" customHeight="1">
      <c r="A14" s="210"/>
      <c r="B14" s="210"/>
      <c r="C14" s="313"/>
      <c r="D14" s="314"/>
      <c r="E14" s="315"/>
      <c r="F14" s="313"/>
      <c r="G14" s="313"/>
      <c r="H14" s="313"/>
      <c r="I14" s="314"/>
    </row>
    <row r="15" spans="1:12" s="15" customFormat="1" ht="15" customHeight="1">
      <c r="A15" s="210"/>
      <c r="B15" s="210"/>
      <c r="C15" s="313"/>
      <c r="D15" s="314"/>
      <c r="E15" s="315"/>
      <c r="F15" s="313"/>
      <c r="G15" s="313"/>
      <c r="H15" s="314"/>
      <c r="I15" s="314"/>
    </row>
    <row r="16" spans="1:12" s="15" customFormat="1" ht="12.75" customHeight="1">
      <c r="A16" s="912"/>
      <c r="B16" s="210"/>
      <c r="C16" s="313"/>
      <c r="D16" s="314"/>
      <c r="E16" s="315"/>
      <c r="F16" s="313"/>
      <c r="G16" s="313"/>
      <c r="H16" s="314"/>
      <c r="I16" s="314"/>
    </row>
    <row r="17" spans="1:15" s="15" customFormat="1" ht="12.75" customHeight="1">
      <c r="A17" s="883" t="s">
        <v>516</v>
      </c>
      <c r="F17" s="313"/>
      <c r="G17" s="313"/>
      <c r="H17" s="314"/>
      <c r="I17" s="314"/>
      <c r="J17" s="870"/>
      <c r="K17" s="870"/>
      <c r="L17" s="870"/>
      <c r="M17" s="870"/>
      <c r="N17" s="870"/>
      <c r="O17" s="870"/>
    </row>
    <row r="18" spans="1:15" s="15" customFormat="1" ht="12.75" customHeight="1">
      <c r="C18" s="375"/>
      <c r="E18" s="375"/>
      <c r="F18" s="313"/>
      <c r="G18" s="313"/>
      <c r="H18" s="314"/>
      <c r="I18" s="313"/>
      <c r="J18" s="870"/>
      <c r="K18" s="375"/>
      <c r="L18" s="870"/>
      <c r="M18" s="375"/>
      <c r="N18" s="870"/>
      <c r="O18" s="375"/>
    </row>
    <row r="19" spans="1:15" s="15" customFormat="1" ht="12.75" customHeight="1">
      <c r="C19" s="375"/>
      <c r="E19" s="375"/>
      <c r="F19" s="313"/>
      <c r="G19" s="313"/>
      <c r="H19" s="314"/>
      <c r="I19" s="314"/>
      <c r="J19" s="870"/>
      <c r="K19" s="375"/>
      <c r="L19" s="870"/>
      <c r="M19" s="375"/>
      <c r="N19" s="870"/>
      <c r="O19" s="375"/>
    </row>
    <row r="20" spans="1:15" s="15" customFormat="1" ht="12.75" customHeight="1">
      <c r="C20" s="375"/>
      <c r="E20" s="375"/>
      <c r="F20" s="313"/>
      <c r="G20" s="313"/>
      <c r="H20" s="314"/>
      <c r="I20" s="314"/>
      <c r="J20" s="870"/>
      <c r="K20" s="375"/>
      <c r="L20" s="870"/>
      <c r="M20" s="375"/>
      <c r="N20" s="870"/>
      <c r="O20" s="375"/>
    </row>
    <row r="21" spans="1:15" s="33" customFormat="1">
      <c r="B21" s="245"/>
      <c r="C21" s="245"/>
      <c r="D21" s="245"/>
      <c r="E21" s="245"/>
      <c r="G21" s="245"/>
      <c r="I21" s="871"/>
      <c r="J21" s="871"/>
      <c r="K21" s="245"/>
      <c r="L21" s="871"/>
      <c r="M21" s="245"/>
      <c r="N21" s="871"/>
      <c r="O21" s="245"/>
    </row>
    <row r="22" spans="1:15" s="33" customFormat="1">
      <c r="C22" s="245"/>
      <c r="I22" s="871"/>
      <c r="J22" s="871"/>
      <c r="K22" s="245"/>
      <c r="L22" s="871"/>
      <c r="M22" s="245"/>
    </row>
    <row r="23" spans="1:15" s="33" customFormat="1">
      <c r="B23" s="245"/>
      <c r="C23" s="245"/>
      <c r="D23" s="245"/>
      <c r="E23" s="245"/>
      <c r="I23" s="871"/>
      <c r="J23" s="871"/>
      <c r="K23" s="871"/>
    </row>
    <row r="24" spans="1:15" s="33" customFormat="1">
      <c r="B24" s="245"/>
      <c r="C24" s="245"/>
      <c r="D24" s="245"/>
      <c r="E24" s="245"/>
      <c r="I24" s="871"/>
      <c r="J24" s="871"/>
      <c r="K24" s="245"/>
    </row>
    <row r="25" spans="1:15" s="33" customFormat="1">
      <c r="B25" s="245"/>
      <c r="C25" s="245"/>
      <c r="D25" s="245"/>
      <c r="E25" s="245"/>
      <c r="I25" s="871"/>
      <c r="J25" s="871"/>
      <c r="K25" s="245"/>
    </row>
    <row r="26" spans="1:15" s="33" customFormat="1">
      <c r="B26" s="245"/>
      <c r="C26" s="245"/>
      <c r="D26" s="245"/>
      <c r="E26" s="245"/>
      <c r="I26" s="871"/>
      <c r="J26" s="871"/>
      <c r="K26" s="245"/>
    </row>
    <row r="27" spans="1:15" s="33" customFormat="1">
      <c r="I27" s="871"/>
      <c r="J27" s="871"/>
      <c r="K27" s="245"/>
    </row>
    <row r="28" spans="1:15" s="33" customFormat="1"/>
    <row r="29" spans="1:15" s="33" customFormat="1"/>
    <row r="30" spans="1:15" s="33" customFormat="1">
      <c r="B30" s="143"/>
      <c r="C30" s="143"/>
      <c r="D30" s="143"/>
      <c r="E30" s="143"/>
    </row>
    <row r="31" spans="1:15" s="33" customFormat="1">
      <c r="A31" s="138"/>
      <c r="B31" s="321"/>
      <c r="C31" s="291"/>
      <c r="D31" s="321"/>
      <c r="E31" s="291"/>
    </row>
    <row r="32" spans="1:15" s="33" customFormat="1">
      <c r="A32" s="138"/>
      <c r="B32" s="290"/>
      <c r="C32" s="291"/>
      <c r="D32" s="321"/>
      <c r="E32" s="291"/>
    </row>
    <row r="33" spans="1:5" s="33" customFormat="1">
      <c r="A33" s="138"/>
      <c r="B33" s="290"/>
      <c r="C33" s="291"/>
      <c r="D33" s="321"/>
      <c r="E33" s="291"/>
    </row>
    <row r="34" spans="1:5" s="33" customFormat="1">
      <c r="A34" s="138"/>
      <c r="B34" s="290"/>
      <c r="C34" s="291"/>
      <c r="D34" s="321"/>
      <c r="E34" s="291"/>
    </row>
    <row r="35" spans="1:5" s="33" customFormat="1">
      <c r="B35" s="1527"/>
      <c r="C35" s="1527"/>
      <c r="D35" s="1527"/>
      <c r="E35" s="1527"/>
    </row>
    <row r="36" spans="1:5" s="33" customFormat="1">
      <c r="B36" s="143"/>
      <c r="C36" s="143"/>
      <c r="D36" s="143"/>
      <c r="E36" s="143"/>
    </row>
    <row r="37" spans="1:5" s="33" customFormat="1">
      <c r="A37" s="138"/>
      <c r="B37" s="322"/>
      <c r="C37" s="322"/>
      <c r="D37" s="322"/>
      <c r="E37" s="322"/>
    </row>
    <row r="38" spans="1:5" s="33" customFormat="1">
      <c r="A38" s="138"/>
      <c r="B38" s="322"/>
      <c r="C38" s="322"/>
      <c r="D38" s="322"/>
      <c r="E38" s="322"/>
    </row>
    <row r="39" spans="1:5" s="33" customFormat="1">
      <c r="A39" s="138"/>
      <c r="B39" s="322"/>
      <c r="C39" s="322"/>
      <c r="D39" s="322"/>
      <c r="E39" s="322"/>
    </row>
    <row r="40" spans="1:5" s="33" customFormat="1"/>
    <row r="41" spans="1:5" s="33" customFormat="1"/>
    <row r="42" spans="1:5" s="33" customFormat="1"/>
    <row r="43" spans="1:5" s="33" customFormat="1"/>
    <row r="44" spans="1:5" s="33" customFormat="1"/>
    <row r="45" spans="1:5" s="33" customFormat="1"/>
    <row r="46" spans="1:5" s="33" customFormat="1"/>
    <row r="47" spans="1:5" s="33" customFormat="1"/>
    <row r="48" spans="1:5" s="33" customFormat="1"/>
    <row r="49" s="33" customFormat="1"/>
    <row r="50" s="33" customFormat="1"/>
  </sheetData>
  <mergeCells count="1">
    <mergeCell ref="B35:E35"/>
  </mergeCells>
  <phoneticPr fontId="17" type="noConversion"/>
  <pageMargins left="0.75" right="0.65" top="0.7" bottom="1.1000000000000001" header="0.5" footer="0.5"/>
  <pageSetup paperSize="256"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Q51"/>
  <sheetViews>
    <sheetView showGridLines="0" workbookViewId="0">
      <selection activeCell="A24" sqref="A24"/>
    </sheetView>
  </sheetViews>
  <sheetFormatPr defaultRowHeight="15" customHeight="1"/>
  <cols>
    <col min="1" max="1" width="41.5546875" style="12" customWidth="1"/>
    <col min="2" max="3" width="8.77734375" customWidth="1"/>
    <col min="4" max="4" width="2" customWidth="1"/>
    <col min="5" max="6" width="8.77734375" customWidth="1"/>
    <col min="7" max="7" width="1.77734375" customWidth="1"/>
    <col min="8" max="8" width="11.6640625" customWidth="1"/>
    <col min="9" max="9" width="10.21875" customWidth="1"/>
    <col min="10" max="10" width="3.109375" customWidth="1"/>
    <col min="11" max="12" width="9.33203125" bestFit="1" customWidth="1"/>
  </cols>
  <sheetData>
    <row r="1" spans="1:17" s="602" customFormat="1" ht="15" customHeight="1">
      <c r="A1" s="847" t="s">
        <v>592</v>
      </c>
      <c r="B1" s="623"/>
      <c r="C1" s="623"/>
      <c r="D1" s="623"/>
      <c r="E1" s="623"/>
      <c r="F1" s="630"/>
      <c r="G1" s="620"/>
      <c r="H1" s="631"/>
    </row>
    <row r="2" spans="1:17" ht="15" customHeight="1">
      <c r="A2" s="323"/>
      <c r="B2" s="1528" t="s">
        <v>10</v>
      </c>
      <c r="C2" s="1528"/>
      <c r="D2" s="339"/>
      <c r="E2" s="1528" t="s">
        <v>332</v>
      </c>
      <c r="F2" s="1528"/>
      <c r="G2" s="532"/>
    </row>
    <row r="3" spans="1:17" ht="15" customHeight="1">
      <c r="A3" s="1057" t="s">
        <v>272</v>
      </c>
      <c r="B3" s="1057">
        <v>2009</v>
      </c>
      <c r="C3" s="1057">
        <v>2010</v>
      </c>
      <c r="D3" s="1057"/>
      <c r="E3" s="540">
        <v>2009</v>
      </c>
      <c r="F3" s="540">
        <v>2010</v>
      </c>
      <c r="G3" s="324"/>
      <c r="H3" s="479"/>
      <c r="I3" s="1429"/>
      <c r="J3" s="1429"/>
      <c r="K3" s="1429"/>
      <c r="L3" s="1429"/>
      <c r="M3" s="1429"/>
      <c r="N3" s="1429"/>
      <c r="O3" s="1429"/>
      <c r="P3" s="1429"/>
      <c r="Q3" s="1429"/>
    </row>
    <row r="4" spans="1:17" s="866" customFormat="1" ht="15" customHeight="1">
      <c r="A4" s="88" t="s">
        <v>598</v>
      </c>
      <c r="B4" s="88">
        <v>4</v>
      </c>
      <c r="C4" s="88">
        <v>5</v>
      </c>
      <c r="D4" s="88"/>
      <c r="E4" s="1071">
        <v>14857756</v>
      </c>
      <c r="F4" s="1071">
        <v>7674345</v>
      </c>
      <c r="G4" s="324"/>
      <c r="H4" s="479"/>
      <c r="I4" s="1429"/>
      <c r="J4" s="1429"/>
      <c r="K4" s="1430"/>
      <c r="L4" s="1429"/>
      <c r="M4" s="1430"/>
      <c r="N4" s="1429"/>
      <c r="O4" s="1430"/>
      <c r="P4" s="1429"/>
      <c r="Q4" s="1430"/>
    </row>
    <row r="5" spans="1:17" ht="15" customHeight="1">
      <c r="A5" s="264" t="s">
        <v>599</v>
      </c>
      <c r="B5" s="325">
        <v>23</v>
      </c>
      <c r="C5" s="325">
        <v>24</v>
      </c>
      <c r="D5" s="325"/>
      <c r="E5" s="241">
        <v>5714403</v>
      </c>
      <c r="F5" s="241">
        <v>7189469</v>
      </c>
      <c r="G5" s="533"/>
      <c r="H5" s="479"/>
      <c r="I5" s="1429"/>
      <c r="J5" s="1429"/>
      <c r="K5" s="1430"/>
      <c r="L5" s="1429"/>
      <c r="M5" s="1430"/>
      <c r="N5" s="1429"/>
      <c r="O5" s="1430"/>
      <c r="P5" s="1429"/>
      <c r="Q5" s="1430"/>
    </row>
    <row r="6" spans="1:17" ht="15" customHeight="1">
      <c r="A6" s="264" t="s">
        <v>600</v>
      </c>
      <c r="B6" s="325">
        <v>80</v>
      </c>
      <c r="C6" s="325">
        <v>84</v>
      </c>
      <c r="D6" s="325"/>
      <c r="E6" s="241">
        <v>14488923</v>
      </c>
      <c r="F6" s="241">
        <v>21758583</v>
      </c>
      <c r="G6" s="533"/>
      <c r="H6" s="479"/>
      <c r="I6" s="1429"/>
      <c r="J6" s="1429"/>
      <c r="K6" s="1430"/>
      <c r="L6" s="1429"/>
      <c r="M6" s="1430"/>
      <c r="N6" s="1429"/>
      <c r="O6" s="1430"/>
      <c r="P6" s="1429"/>
      <c r="Q6" s="1430"/>
    </row>
    <row r="7" spans="1:17" ht="15" customHeight="1">
      <c r="A7" s="326" t="s">
        <v>601</v>
      </c>
      <c r="B7" s="325">
        <v>20</v>
      </c>
      <c r="C7" s="325">
        <v>14</v>
      </c>
      <c r="D7" s="325"/>
      <c r="E7" s="241">
        <v>754003</v>
      </c>
      <c r="F7" s="241">
        <v>852346</v>
      </c>
      <c r="G7" s="533"/>
      <c r="H7" s="479"/>
      <c r="I7" s="1429"/>
      <c r="J7" s="1429"/>
      <c r="K7" s="1430"/>
      <c r="L7" s="1429"/>
      <c r="M7" s="1430"/>
      <c r="N7" s="1429"/>
      <c r="O7" s="1430"/>
      <c r="P7" s="1429"/>
      <c r="Q7" s="1430"/>
    </row>
    <row r="8" spans="1:17" ht="15" customHeight="1">
      <c r="A8" s="326" t="s">
        <v>603</v>
      </c>
      <c r="B8" s="325">
        <v>23</v>
      </c>
      <c r="C8" s="325">
        <v>28</v>
      </c>
      <c r="D8" s="325"/>
      <c r="E8" s="241">
        <v>4563871</v>
      </c>
      <c r="F8" s="241">
        <v>9492868</v>
      </c>
      <c r="G8" s="533"/>
      <c r="H8" s="479"/>
      <c r="I8" s="1429"/>
      <c r="J8" s="1429"/>
      <c r="K8" s="1430"/>
      <c r="L8" s="1429"/>
      <c r="M8" s="1430"/>
      <c r="N8" s="1429"/>
      <c r="O8" s="1430"/>
      <c r="P8" s="1429"/>
      <c r="Q8" s="1430"/>
    </row>
    <row r="9" spans="1:17" ht="15" customHeight="1">
      <c r="A9" s="326" t="s">
        <v>602</v>
      </c>
      <c r="B9" s="1186">
        <v>0</v>
      </c>
      <c r="C9" s="1186">
        <v>0</v>
      </c>
      <c r="D9" s="1186"/>
      <c r="E9" s="1187">
        <v>0</v>
      </c>
      <c r="F9" s="1187">
        <v>0</v>
      </c>
      <c r="G9" s="534"/>
      <c r="H9" s="479"/>
      <c r="I9" s="1429"/>
      <c r="J9" s="1429"/>
      <c r="K9" s="1429"/>
      <c r="L9" s="1429"/>
      <c r="M9" s="1429"/>
      <c r="N9" s="1429"/>
      <c r="O9" s="1430"/>
      <c r="P9" s="1429"/>
      <c r="Q9" s="1430"/>
    </row>
    <row r="10" spans="1:17" s="866" customFormat="1" ht="15" customHeight="1">
      <c r="A10" s="326" t="s">
        <v>604</v>
      </c>
      <c r="B10" s="1186">
        <v>8</v>
      </c>
      <c r="C10" s="1186">
        <v>8</v>
      </c>
      <c r="D10" s="1186"/>
      <c r="E10" s="1187">
        <v>7968490</v>
      </c>
      <c r="F10" s="1187">
        <v>11830614</v>
      </c>
      <c r="G10" s="534"/>
      <c r="H10" s="479"/>
      <c r="I10" s="1429"/>
      <c r="J10" s="1429"/>
      <c r="K10" s="1430"/>
      <c r="L10" s="1429"/>
      <c r="M10" s="1430"/>
      <c r="N10" s="1429"/>
      <c r="O10" s="1430"/>
      <c r="P10" s="1429"/>
      <c r="Q10" s="1430"/>
    </row>
    <row r="11" spans="1:17" ht="15" customHeight="1">
      <c r="A11" s="326" t="s">
        <v>605</v>
      </c>
      <c r="B11" s="1188">
        <v>0</v>
      </c>
      <c r="C11" s="1188">
        <v>0</v>
      </c>
      <c r="D11" s="1188"/>
      <c r="E11" s="1189">
        <v>0</v>
      </c>
      <c r="F11" s="1189">
        <v>0</v>
      </c>
      <c r="G11" s="534"/>
      <c r="H11" s="479"/>
      <c r="I11" s="1429"/>
      <c r="J11" s="1429"/>
      <c r="K11" s="1429"/>
      <c r="L11" s="1429"/>
      <c r="M11" s="1429"/>
      <c r="N11" s="1429"/>
      <c r="O11" s="1430"/>
      <c r="P11" s="1429"/>
      <c r="Q11" s="1430"/>
    </row>
    <row r="12" spans="1:17" s="866" customFormat="1" ht="15" customHeight="1">
      <c r="A12" s="1058" t="s">
        <v>606</v>
      </c>
      <c r="B12" s="1190" t="s">
        <v>428</v>
      </c>
      <c r="C12" s="1190">
        <v>0</v>
      </c>
      <c r="D12" s="1190"/>
      <c r="E12" s="1191" t="s">
        <v>428</v>
      </c>
      <c r="F12" s="1191">
        <v>0</v>
      </c>
      <c r="G12" s="534"/>
      <c r="H12" s="479"/>
      <c r="I12" s="1429"/>
      <c r="J12" s="1429"/>
      <c r="K12" s="1430"/>
      <c r="L12" s="1429"/>
      <c r="M12" s="1429"/>
      <c r="N12" s="1429"/>
      <c r="O12" s="1430"/>
      <c r="P12" s="1429"/>
      <c r="Q12" s="1430"/>
    </row>
    <row r="13" spans="1:17" s="866" customFormat="1" ht="15" customHeight="1">
      <c r="A13" s="1058" t="s">
        <v>607</v>
      </c>
      <c r="B13" s="1190" t="s">
        <v>428</v>
      </c>
      <c r="C13" s="1190" t="s">
        <v>428</v>
      </c>
      <c r="D13" s="1190"/>
      <c r="E13" s="1191" t="s">
        <v>428</v>
      </c>
      <c r="F13" s="1191">
        <v>2020</v>
      </c>
      <c r="G13" s="534"/>
      <c r="H13" s="479"/>
      <c r="I13" s="1429"/>
      <c r="J13" s="1429"/>
      <c r="K13" s="1430"/>
      <c r="L13" s="1429"/>
      <c r="M13" s="1430"/>
      <c r="N13" s="1429"/>
      <c r="O13" s="1430"/>
      <c r="P13" s="1429"/>
      <c r="Q13" s="1430"/>
    </row>
    <row r="14" spans="1:17" s="866" customFormat="1" ht="15" customHeight="1">
      <c r="A14" s="1058" t="s">
        <v>608</v>
      </c>
      <c r="B14" s="1190">
        <v>0</v>
      </c>
      <c r="C14" s="1190">
        <v>0</v>
      </c>
      <c r="D14" s="1190"/>
      <c r="E14" s="1191">
        <v>0</v>
      </c>
      <c r="F14" s="1191">
        <v>0</v>
      </c>
      <c r="G14" s="534"/>
      <c r="H14" s="479"/>
      <c r="I14" s="1429"/>
      <c r="J14" s="1429"/>
      <c r="K14" s="1429"/>
      <c r="L14" s="1429"/>
      <c r="M14" s="1429"/>
      <c r="N14" s="1429"/>
      <c r="O14" s="1429"/>
      <c r="P14" s="1429"/>
      <c r="Q14" s="1429"/>
    </row>
    <row r="15" spans="1:17" s="866" customFormat="1" ht="15" customHeight="1">
      <c r="A15" s="1058" t="s">
        <v>609</v>
      </c>
      <c r="B15" s="1190">
        <v>0</v>
      </c>
      <c r="C15" s="1190" t="s">
        <v>428</v>
      </c>
      <c r="D15" s="1190"/>
      <c r="E15" s="1191">
        <v>0</v>
      </c>
      <c r="F15" s="1191">
        <v>14474</v>
      </c>
      <c r="G15" s="534"/>
      <c r="H15" s="479"/>
      <c r="I15" s="1429"/>
      <c r="J15" s="1429"/>
      <c r="K15" s="1429"/>
      <c r="L15" s="1429"/>
      <c r="M15" s="1430"/>
      <c r="N15" s="1429"/>
      <c r="O15" s="1430"/>
      <c r="P15" s="1429"/>
      <c r="Q15" s="1430"/>
    </row>
    <row r="16" spans="1:17" s="866" customFormat="1" ht="15" customHeight="1">
      <c r="A16" s="1058" t="s">
        <v>610</v>
      </c>
      <c r="B16" s="1190">
        <v>0</v>
      </c>
      <c r="C16" s="1190">
        <v>0</v>
      </c>
      <c r="D16" s="1190"/>
      <c r="E16" s="1191">
        <v>0</v>
      </c>
      <c r="F16" s="1191">
        <v>0</v>
      </c>
      <c r="G16" s="534"/>
      <c r="H16" s="479"/>
      <c r="I16" s="1429"/>
      <c r="J16" s="1429"/>
      <c r="K16" s="1429"/>
      <c r="L16" s="1429"/>
      <c r="M16" s="1429"/>
      <c r="N16" s="1429"/>
      <c r="O16" s="1429"/>
      <c r="P16" s="1429"/>
      <c r="Q16" s="1429"/>
    </row>
    <row r="17" spans="1:17" s="866" customFormat="1" ht="15" customHeight="1">
      <c r="A17" s="1058" t="s">
        <v>611</v>
      </c>
      <c r="B17" s="1190">
        <v>0</v>
      </c>
      <c r="C17" s="1190">
        <v>0</v>
      </c>
      <c r="D17" s="1190"/>
      <c r="E17" s="1191">
        <v>0</v>
      </c>
      <c r="F17" s="1191">
        <v>0</v>
      </c>
      <c r="G17" s="534"/>
      <c r="H17" s="479"/>
      <c r="I17" s="1429"/>
      <c r="J17" s="1429"/>
      <c r="K17" s="1429"/>
      <c r="L17" s="1429"/>
      <c r="M17" s="1429"/>
      <c r="N17" s="1429"/>
      <c r="O17" s="1429"/>
      <c r="P17" s="1429"/>
      <c r="Q17" s="1429"/>
    </row>
    <row r="18" spans="1:17" s="866" customFormat="1" ht="15" customHeight="1">
      <c r="A18" s="1058" t="s">
        <v>612</v>
      </c>
      <c r="B18" s="1059">
        <v>0</v>
      </c>
      <c r="C18" s="1059">
        <v>3</v>
      </c>
      <c r="D18" s="1059"/>
      <c r="E18" s="1060">
        <v>0</v>
      </c>
      <c r="F18" s="1060">
        <v>7141155</v>
      </c>
      <c r="G18" s="534"/>
      <c r="H18" s="479"/>
      <c r="I18" s="1429"/>
      <c r="J18" s="1429"/>
      <c r="K18" s="1429"/>
      <c r="L18" s="1429"/>
      <c r="M18" s="1430"/>
      <c r="N18" s="1429"/>
      <c r="O18" s="1430"/>
      <c r="P18" s="1429"/>
      <c r="Q18" s="1430"/>
    </row>
    <row r="19" spans="1:17" s="866" customFormat="1" ht="15" customHeight="1">
      <c r="A19" s="1058" t="s">
        <v>613</v>
      </c>
      <c r="B19" s="1059">
        <v>0</v>
      </c>
      <c r="C19" s="1059">
        <v>0</v>
      </c>
      <c r="D19" s="1059"/>
      <c r="E19" s="1060">
        <v>0</v>
      </c>
      <c r="F19" s="1060">
        <v>0</v>
      </c>
      <c r="G19" s="534"/>
      <c r="H19" s="479"/>
      <c r="I19" s="1429"/>
      <c r="J19" s="1429"/>
      <c r="K19" s="1429"/>
      <c r="L19" s="1429"/>
      <c r="M19" s="1429"/>
      <c r="N19" s="1429"/>
      <c r="O19" s="1429"/>
      <c r="P19" s="1429"/>
      <c r="Q19" s="1429"/>
    </row>
    <row r="20" spans="1:17" s="866" customFormat="1" ht="15" customHeight="1">
      <c r="A20" s="1058" t="s">
        <v>614</v>
      </c>
      <c r="B20" s="1059">
        <v>0</v>
      </c>
      <c r="C20" s="1059">
        <v>0</v>
      </c>
      <c r="D20" s="1059"/>
      <c r="E20" s="1060">
        <v>0</v>
      </c>
      <c r="F20" s="1060">
        <v>0</v>
      </c>
      <c r="G20" s="534"/>
      <c r="H20" s="479"/>
      <c r="I20" s="1429"/>
      <c r="J20" s="1429"/>
      <c r="K20" s="1429"/>
      <c r="L20" s="1429"/>
      <c r="M20" s="1429"/>
      <c r="N20" s="1429"/>
      <c r="O20" s="1429"/>
      <c r="P20" s="1429"/>
      <c r="Q20" s="1429"/>
    </row>
    <row r="21" spans="1:17" s="15" customFormat="1" ht="15" customHeight="1">
      <c r="A21" s="536" t="s">
        <v>615</v>
      </c>
      <c r="B21" s="537">
        <v>160</v>
      </c>
      <c r="C21" s="537">
        <v>168</v>
      </c>
      <c r="D21" s="537"/>
      <c r="E21" s="538">
        <v>54596167</v>
      </c>
      <c r="F21" s="538">
        <v>65955874</v>
      </c>
      <c r="G21" s="535"/>
      <c r="H21" s="479"/>
      <c r="I21" s="870"/>
      <c r="J21" s="870"/>
      <c r="K21" s="375"/>
      <c r="L21" s="870"/>
      <c r="M21" s="375"/>
      <c r="N21" s="870"/>
      <c r="O21" s="375"/>
      <c r="P21" s="870"/>
      <c r="Q21" s="375"/>
    </row>
    <row r="22" spans="1:17" s="246" customFormat="1" ht="15" customHeight="1">
      <c r="A22" s="932" t="s">
        <v>462</v>
      </c>
      <c r="B22" s="933">
        <v>9</v>
      </c>
      <c r="C22" s="933">
        <v>10</v>
      </c>
      <c r="D22" s="934"/>
      <c r="E22" s="935">
        <v>66339307</v>
      </c>
      <c r="F22" s="935">
        <v>4224344</v>
      </c>
      <c r="G22" s="936"/>
      <c r="H22" s="937"/>
    </row>
    <row r="23" spans="1:17" s="15" customFormat="1" ht="15" customHeight="1">
      <c r="A23" s="539" t="s">
        <v>588</v>
      </c>
      <c r="B23" s="540">
        <v>169</v>
      </c>
      <c r="C23" s="540">
        <f>C21+C22</f>
        <v>178</v>
      </c>
      <c r="D23" s="540"/>
      <c r="E23" s="541">
        <v>120935474</v>
      </c>
      <c r="F23" s="541">
        <f>F21+F22</f>
        <v>70180218</v>
      </c>
      <c r="G23" s="535"/>
      <c r="H23" s="479"/>
    </row>
    <row r="24" spans="1:17" s="15" customFormat="1" ht="15" customHeight="1">
      <c r="A24" s="956" t="s">
        <v>593</v>
      </c>
      <c r="B24" s="324"/>
      <c r="C24" s="324"/>
      <c r="D24" s="324"/>
      <c r="E24" s="535"/>
      <c r="F24" s="535"/>
      <c r="G24" s="535"/>
      <c r="H24" s="479"/>
    </row>
    <row r="25" spans="1:17" s="15" customFormat="1" ht="15" customHeight="1">
      <c r="A25" s="85" t="s">
        <v>79</v>
      </c>
      <c r="B25" s="535"/>
      <c r="C25" s="535"/>
      <c r="D25" s="535"/>
      <c r="E25" s="535"/>
      <c r="F25" s="535"/>
      <c r="G25" s="535"/>
    </row>
    <row r="26" spans="1:17" s="15" customFormat="1" ht="15" customHeight="1">
      <c r="A26" s="535"/>
      <c r="B26" s="535"/>
      <c r="C26" s="479"/>
    </row>
    <row r="27" spans="1:17" s="15" customFormat="1" ht="15" customHeight="1">
      <c r="A27" s="535"/>
      <c r="B27" s="535"/>
      <c r="C27" s="479"/>
      <c r="D27" s="870"/>
      <c r="E27" s="870"/>
      <c r="F27" s="870"/>
      <c r="G27" s="870"/>
    </row>
    <row r="28" spans="1:17" ht="15" customHeight="1">
      <c r="A28" s="866"/>
      <c r="B28" s="866"/>
      <c r="C28" s="868"/>
      <c r="D28" s="868"/>
      <c r="E28" s="868"/>
      <c r="F28" s="866"/>
      <c r="G28" s="868"/>
    </row>
    <row r="29" spans="1:17" ht="15" customHeight="1">
      <c r="A29" s="866"/>
      <c r="B29" s="866"/>
      <c r="C29" s="868"/>
      <c r="D29" s="866"/>
      <c r="E29" s="868"/>
      <c r="F29" s="866"/>
      <c r="G29" s="868"/>
    </row>
    <row r="30" spans="1:17" ht="15" customHeight="1">
      <c r="A30" s="866"/>
      <c r="B30" s="866"/>
      <c r="C30" s="868"/>
      <c r="D30" s="868"/>
      <c r="E30" s="868"/>
      <c r="F30" s="866"/>
      <c r="G30" s="868"/>
    </row>
    <row r="31" spans="1:17" ht="15" customHeight="1">
      <c r="A31" s="871"/>
      <c r="B31" s="866"/>
      <c r="C31" s="868"/>
      <c r="D31" s="866"/>
      <c r="E31" s="868"/>
      <c r="F31" s="866"/>
      <c r="G31" s="868"/>
    </row>
    <row r="32" spans="1:17" ht="15" customHeight="1">
      <c r="A32" s="88"/>
      <c r="B32" s="866"/>
      <c r="C32" s="868"/>
      <c r="D32" s="868"/>
      <c r="E32" s="868"/>
      <c r="F32" s="866"/>
      <c r="G32" s="868"/>
    </row>
    <row r="33" spans="1:7" ht="15" customHeight="1">
      <c r="A33" s="88"/>
      <c r="B33" s="866"/>
      <c r="C33" s="48"/>
      <c r="D33" s="48"/>
      <c r="E33" s="48"/>
      <c r="F33" s="866"/>
      <c r="G33" s="868"/>
    </row>
    <row r="34" spans="1:7" ht="15" customHeight="1">
      <c r="A34" s="871"/>
      <c r="B34" s="866"/>
      <c r="C34" s="868"/>
      <c r="D34" s="868"/>
      <c r="E34" s="868"/>
      <c r="F34" s="866"/>
      <c r="G34" s="868"/>
    </row>
    <row r="35" spans="1:7" ht="15" customHeight="1">
      <c r="A35" s="869"/>
      <c r="B35" s="866"/>
      <c r="C35" s="868"/>
      <c r="D35" s="866"/>
      <c r="E35" s="868"/>
      <c r="F35" s="866"/>
      <c r="G35" s="868"/>
    </row>
    <row r="36" spans="1:7" ht="15" customHeight="1">
      <c r="A36"/>
    </row>
    <row r="37" spans="1:7" ht="15" customHeight="1">
      <c r="A37"/>
    </row>
    <row r="38" spans="1:7" ht="15" customHeight="1">
      <c r="A38" s="866"/>
    </row>
    <row r="39" spans="1:7" ht="15" customHeight="1">
      <c r="A39"/>
      <c r="B39" s="10"/>
      <c r="C39" s="10"/>
    </row>
    <row r="40" spans="1:7" ht="15" customHeight="1">
      <c r="A40"/>
      <c r="B40" s="10"/>
      <c r="C40" s="10"/>
    </row>
    <row r="41" spans="1:7" ht="15" customHeight="1">
      <c r="A41"/>
      <c r="B41" s="10"/>
      <c r="C41" s="10"/>
    </row>
    <row r="42" spans="1:7" ht="15" customHeight="1">
      <c r="A42"/>
      <c r="B42" s="10"/>
      <c r="C42" s="10"/>
    </row>
    <row r="43" spans="1:7" ht="15" customHeight="1">
      <c r="A43"/>
      <c r="B43" s="10"/>
      <c r="C43" s="10"/>
    </row>
    <row r="44" spans="1:7" ht="15" customHeight="1">
      <c r="A44"/>
      <c r="B44" s="10"/>
      <c r="C44" s="10"/>
    </row>
    <row r="45" spans="1:7" ht="15" customHeight="1">
      <c r="A45"/>
    </row>
    <row r="46" spans="1:7" ht="15" customHeight="1">
      <c r="A46"/>
    </row>
    <row r="47" spans="1:7" ht="15" customHeight="1">
      <c r="A47"/>
      <c r="B47" s="10"/>
      <c r="C47" s="10"/>
    </row>
    <row r="48" spans="1:7" ht="15" customHeight="1">
      <c r="A48"/>
      <c r="B48" s="10"/>
      <c r="C48" s="10"/>
    </row>
    <row r="49" spans="1:3" ht="15" customHeight="1">
      <c r="A49"/>
      <c r="C49" s="10"/>
    </row>
    <row r="50" spans="1:3" ht="15" customHeight="1">
      <c r="A50"/>
    </row>
    <row r="51" spans="1:3" ht="15" customHeight="1">
      <c r="A51"/>
    </row>
  </sheetData>
  <mergeCells count="2">
    <mergeCell ref="E2:F2"/>
    <mergeCell ref="B2:C2"/>
  </mergeCells>
  <phoneticPr fontId="17" type="noConversion"/>
  <pageMargins left="0.75" right="0.75" top="1" bottom="1"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7"/>
  <dimension ref="A1:J81"/>
  <sheetViews>
    <sheetView showGridLines="0" defaultGridColor="0" colorId="22" workbookViewId="0">
      <selection activeCell="D37" sqref="D37"/>
    </sheetView>
  </sheetViews>
  <sheetFormatPr defaultColWidth="9.77734375" defaultRowHeight="12.75"/>
  <cols>
    <col min="1" max="1" width="29.21875" style="9" customWidth="1"/>
    <col min="2" max="2" width="12.77734375" style="9" customWidth="1"/>
    <col min="3" max="3" width="11.77734375" style="9" customWidth="1"/>
    <col min="4" max="4" width="9.77734375" style="9" customWidth="1"/>
    <col min="5" max="5" width="11.77734375" style="331" customWidth="1"/>
    <col min="6" max="6" width="18.33203125" style="9" customWidth="1"/>
    <col min="7" max="16384" width="9.77734375" style="9"/>
  </cols>
  <sheetData>
    <row r="1" spans="1:10" s="618" customFormat="1" ht="15" customHeight="1">
      <c r="A1" s="847" t="s">
        <v>574</v>
      </c>
      <c r="B1" s="623"/>
      <c r="C1" s="623"/>
      <c r="D1" s="623"/>
      <c r="E1" s="630"/>
      <c r="F1" s="9"/>
      <c r="G1" s="9"/>
    </row>
    <row r="2" spans="1:10" s="85" customFormat="1" ht="15" customHeight="1">
      <c r="A2" s="327" t="s">
        <v>195</v>
      </c>
      <c r="B2" s="327"/>
      <c r="C2" s="327"/>
      <c r="D2" s="328" t="s">
        <v>75</v>
      </c>
      <c r="E2" s="329" t="s">
        <v>76</v>
      </c>
    </row>
    <row r="3" spans="1:10" s="85" customFormat="1" ht="15" customHeight="1">
      <c r="A3" s="264" t="s">
        <v>273</v>
      </c>
      <c r="B3" s="264"/>
      <c r="C3" s="264"/>
      <c r="D3" s="1352">
        <v>674</v>
      </c>
      <c r="E3" s="1354">
        <v>46408387188</v>
      </c>
      <c r="F3" s="103"/>
      <c r="G3" s="103"/>
      <c r="H3" s="103"/>
      <c r="I3" s="103"/>
      <c r="J3" s="103"/>
    </row>
    <row r="4" spans="1:10" s="85" customFormat="1" ht="15" customHeight="1">
      <c r="A4" s="264" t="s">
        <v>274</v>
      </c>
      <c r="B4" s="264"/>
      <c r="C4" s="332"/>
      <c r="D4" s="1352">
        <v>3</v>
      </c>
      <c r="E4" s="1353">
        <v>22503084</v>
      </c>
      <c r="F4" s="103"/>
      <c r="G4" s="103"/>
      <c r="H4" s="103"/>
      <c r="I4" s="103"/>
    </row>
    <row r="5" spans="1:10" s="85" customFormat="1" ht="15" customHeight="1">
      <c r="A5" s="264" t="s">
        <v>275</v>
      </c>
      <c r="B5" s="264"/>
      <c r="C5" s="264"/>
      <c r="D5" s="1352">
        <v>4</v>
      </c>
      <c r="E5" s="1353">
        <v>100140816</v>
      </c>
      <c r="F5" s="103"/>
      <c r="G5" s="103"/>
      <c r="H5" s="103"/>
      <c r="I5" s="103"/>
    </row>
    <row r="6" spans="1:10" s="928" customFormat="1" ht="15" customHeight="1">
      <c r="A6" s="1050" t="s">
        <v>276</v>
      </c>
      <c r="B6" s="1050"/>
      <c r="C6" s="1050"/>
      <c r="D6" s="1358">
        <v>210</v>
      </c>
      <c r="E6" s="1359">
        <v>5577123500</v>
      </c>
      <c r="F6" s="1051"/>
      <c r="G6" s="1051"/>
      <c r="H6" s="1051"/>
      <c r="I6" s="1051"/>
    </row>
    <row r="7" spans="1:10" s="85" customFormat="1" ht="15" customHeight="1">
      <c r="A7" s="264" t="s">
        <v>277</v>
      </c>
      <c r="B7" s="264"/>
      <c r="C7" s="264"/>
      <c r="D7" s="1352">
        <v>163</v>
      </c>
      <c r="E7" s="1353">
        <v>724759756</v>
      </c>
      <c r="F7" s="103"/>
      <c r="G7" s="103"/>
      <c r="H7" s="103"/>
      <c r="I7" s="103"/>
    </row>
    <row r="8" spans="1:10" s="85" customFormat="1" ht="15" customHeight="1">
      <c r="A8" s="264" t="s">
        <v>278</v>
      </c>
      <c r="B8" s="264"/>
      <c r="C8" s="264"/>
      <c r="D8" s="1352">
        <v>536</v>
      </c>
      <c r="E8" s="1353">
        <v>1247637246</v>
      </c>
      <c r="F8" s="103"/>
      <c r="G8" s="103"/>
      <c r="H8" s="103"/>
      <c r="I8" s="103"/>
    </row>
    <row r="9" spans="1:10" s="85" customFormat="1" ht="15" customHeight="1">
      <c r="A9" s="264" t="s">
        <v>279</v>
      </c>
      <c r="B9" s="264"/>
      <c r="C9" s="264"/>
      <c r="D9" s="1352">
        <v>7</v>
      </c>
      <c r="E9" s="1353">
        <v>-202306326</v>
      </c>
      <c r="F9" s="103"/>
      <c r="G9" s="103"/>
      <c r="H9" s="103"/>
      <c r="I9" s="103"/>
    </row>
    <row r="10" spans="1:10" s="85" customFormat="1" ht="15" customHeight="1">
      <c r="A10" s="264" t="s">
        <v>280</v>
      </c>
      <c r="B10" s="264"/>
      <c r="C10" s="264"/>
      <c r="D10" s="1352">
        <v>369</v>
      </c>
      <c r="E10" s="1353">
        <v>21316745475</v>
      </c>
      <c r="F10" s="103"/>
      <c r="G10" s="103"/>
      <c r="H10" s="103"/>
      <c r="I10" s="103"/>
    </row>
    <row r="11" spans="1:10" s="85" customFormat="1" ht="15" customHeight="1">
      <c r="A11" s="264" t="s">
        <v>281</v>
      </c>
      <c r="B11" s="264"/>
      <c r="C11" s="264"/>
      <c r="D11" s="1352">
        <v>0</v>
      </c>
      <c r="E11" s="1353">
        <v>0</v>
      </c>
      <c r="F11" s="103"/>
      <c r="G11" s="103"/>
      <c r="H11" s="103"/>
      <c r="I11" s="103"/>
    </row>
    <row r="12" spans="1:10" s="85" customFormat="1" ht="15" customHeight="1">
      <c r="A12" s="264" t="s">
        <v>282</v>
      </c>
      <c r="B12" s="264"/>
      <c r="C12" s="264"/>
      <c r="D12" s="1357">
        <v>0</v>
      </c>
      <c r="E12" s="1353">
        <v>0</v>
      </c>
      <c r="F12" s="103"/>
      <c r="G12" s="103"/>
      <c r="H12" s="103"/>
      <c r="I12" s="103"/>
    </row>
    <row r="13" spans="1:10" s="85" customFormat="1" ht="15" customHeight="1">
      <c r="A13" s="264" t="s">
        <v>283</v>
      </c>
      <c r="B13" s="264"/>
      <c r="C13" s="264"/>
      <c r="D13" s="1352">
        <v>76</v>
      </c>
      <c r="E13" s="1353">
        <v>16064008</v>
      </c>
      <c r="F13" s="103"/>
      <c r="G13" s="103"/>
      <c r="H13" s="103"/>
      <c r="I13" s="103"/>
    </row>
    <row r="14" spans="1:10" s="85" customFormat="1" ht="15" customHeight="1">
      <c r="A14" s="264" t="s">
        <v>284</v>
      </c>
      <c r="B14" s="264"/>
      <c r="C14" s="264"/>
      <c r="D14" s="1357">
        <v>6</v>
      </c>
      <c r="E14" s="1353">
        <v>130891</v>
      </c>
      <c r="F14" s="103"/>
      <c r="G14" s="103"/>
      <c r="H14" s="103"/>
      <c r="I14" s="103"/>
    </row>
    <row r="15" spans="1:10" s="85" customFormat="1" ht="15" customHeight="1">
      <c r="A15" s="264" t="s">
        <v>285</v>
      </c>
      <c r="B15" s="264"/>
      <c r="C15" s="264"/>
      <c r="D15" s="1352">
        <v>72</v>
      </c>
      <c r="E15" s="1353">
        <v>1014378947</v>
      </c>
      <c r="F15" s="103"/>
      <c r="G15" s="103"/>
      <c r="H15" s="103"/>
      <c r="I15" s="103"/>
    </row>
    <row r="16" spans="1:10" s="85" customFormat="1" ht="15" customHeight="1">
      <c r="A16" s="264" t="s">
        <v>286</v>
      </c>
      <c r="B16" s="264"/>
      <c r="C16" s="264"/>
      <c r="D16" s="1352">
        <v>152</v>
      </c>
      <c r="E16" s="1353">
        <v>187547681</v>
      </c>
      <c r="F16" s="103"/>
      <c r="G16" s="103"/>
      <c r="H16" s="103"/>
      <c r="I16" s="103"/>
    </row>
    <row r="17" spans="1:9" s="85" customFormat="1" ht="15" customHeight="1">
      <c r="A17" s="264" t="s">
        <v>287</v>
      </c>
      <c r="B17" s="264"/>
      <c r="C17" s="264"/>
      <c r="D17" s="1352">
        <v>371</v>
      </c>
      <c r="E17" s="1353">
        <v>16474093296</v>
      </c>
      <c r="F17" s="103"/>
      <c r="G17" s="103"/>
      <c r="H17" s="103"/>
      <c r="I17" s="103"/>
    </row>
    <row r="18" spans="1:9" s="85" customFormat="1" ht="15" customHeight="1">
      <c r="A18" s="264" t="s">
        <v>288</v>
      </c>
      <c r="B18" s="264"/>
      <c r="C18" s="264"/>
      <c r="D18" s="1352">
        <v>6</v>
      </c>
      <c r="E18" s="1353">
        <v>1196672</v>
      </c>
      <c r="F18" s="103"/>
      <c r="G18" s="103"/>
      <c r="H18" s="103"/>
      <c r="I18" s="103"/>
    </row>
    <row r="19" spans="1:9" s="85" customFormat="1" ht="15" customHeight="1">
      <c r="A19" s="264" t="s">
        <v>289</v>
      </c>
      <c r="B19" s="264"/>
      <c r="C19" s="264"/>
      <c r="D19" s="1396" t="s">
        <v>428</v>
      </c>
      <c r="E19" s="1397" t="s">
        <v>428</v>
      </c>
      <c r="F19" s="103"/>
      <c r="G19" s="103"/>
      <c r="H19" s="103"/>
      <c r="I19" s="103"/>
    </row>
    <row r="20" spans="1:9" s="85" customFormat="1" ht="15" customHeight="1">
      <c r="A20" s="264" t="s">
        <v>290</v>
      </c>
      <c r="B20" s="264"/>
      <c r="C20" s="264"/>
      <c r="D20" s="1352">
        <v>0</v>
      </c>
      <c r="E20" s="1353">
        <v>0</v>
      </c>
      <c r="F20" s="103"/>
      <c r="G20" s="103"/>
      <c r="H20" s="103"/>
      <c r="I20" s="103"/>
    </row>
    <row r="21" spans="1:9" s="85" customFormat="1" ht="15" customHeight="1">
      <c r="A21" s="264" t="s">
        <v>291</v>
      </c>
      <c r="B21" s="264"/>
      <c r="C21" s="264"/>
      <c r="D21" s="1352">
        <v>9</v>
      </c>
      <c r="E21" s="1353">
        <v>162872711</v>
      </c>
      <c r="F21" s="103"/>
      <c r="G21" s="103"/>
      <c r="H21" s="103"/>
      <c r="I21" s="103"/>
    </row>
    <row r="22" spans="1:9" s="85" customFormat="1" ht="15" customHeight="1">
      <c r="A22" s="264" t="s">
        <v>292</v>
      </c>
      <c r="B22" s="264"/>
      <c r="C22" s="264"/>
      <c r="D22" s="1352">
        <v>0</v>
      </c>
      <c r="E22" s="1353">
        <v>0</v>
      </c>
      <c r="F22" s="103"/>
      <c r="G22" s="103"/>
      <c r="H22" s="103"/>
      <c r="I22" s="103"/>
    </row>
    <row r="23" spans="1:9" s="85" customFormat="1" ht="15" customHeight="1">
      <c r="A23" s="264" t="s">
        <v>293</v>
      </c>
      <c r="B23" s="264"/>
      <c r="C23" s="264"/>
      <c r="D23" s="1352">
        <v>0</v>
      </c>
      <c r="E23" s="1353">
        <v>0</v>
      </c>
      <c r="F23" s="103"/>
      <c r="G23" s="103"/>
      <c r="H23" s="103"/>
      <c r="I23" s="103"/>
    </row>
    <row r="24" spans="1:9" s="85" customFormat="1" ht="15" customHeight="1">
      <c r="A24" s="264" t="s">
        <v>294</v>
      </c>
      <c r="B24" s="264"/>
      <c r="C24" s="264"/>
      <c r="D24" s="1352">
        <v>21</v>
      </c>
      <c r="E24" s="1353">
        <v>11921752</v>
      </c>
      <c r="F24" s="103"/>
      <c r="G24" s="103"/>
      <c r="H24" s="103"/>
      <c r="I24" s="103"/>
    </row>
    <row r="25" spans="1:9" s="85" customFormat="1" ht="15" customHeight="1">
      <c r="A25" s="264" t="s">
        <v>295</v>
      </c>
      <c r="B25" s="264"/>
      <c r="C25" s="264"/>
      <c r="D25" s="1357">
        <v>4</v>
      </c>
      <c r="E25" s="1353">
        <v>357707752</v>
      </c>
      <c r="F25" s="103"/>
      <c r="G25" s="103"/>
      <c r="H25" s="103"/>
      <c r="I25" s="103"/>
    </row>
    <row r="26" spans="1:9" s="85" customFormat="1" ht="15" customHeight="1">
      <c r="A26" s="264" t="s">
        <v>296</v>
      </c>
      <c r="B26" s="264"/>
      <c r="C26" s="264"/>
      <c r="D26" s="1352">
        <v>19</v>
      </c>
      <c r="E26" s="1353">
        <v>140156636</v>
      </c>
      <c r="F26" s="103"/>
      <c r="G26" s="103"/>
      <c r="H26" s="103"/>
      <c r="I26" s="103"/>
    </row>
    <row r="27" spans="1:9" s="85" customFormat="1" ht="15" customHeight="1">
      <c r="A27" s="264" t="s">
        <v>297</v>
      </c>
      <c r="B27" s="264"/>
      <c r="C27" s="264"/>
      <c r="D27" s="1352">
        <v>75</v>
      </c>
      <c r="E27" s="1353">
        <v>1931124823</v>
      </c>
      <c r="F27" s="103"/>
      <c r="G27" s="103"/>
      <c r="H27" s="103"/>
      <c r="I27" s="103"/>
    </row>
    <row r="28" spans="1:9" s="85" customFormat="1" ht="15" customHeight="1">
      <c r="A28" s="264" t="s">
        <v>298</v>
      </c>
      <c r="B28" s="264"/>
      <c r="C28" s="264"/>
      <c r="D28" s="1357">
        <v>0</v>
      </c>
      <c r="E28" s="1353">
        <v>0</v>
      </c>
      <c r="F28" s="103"/>
      <c r="G28" s="103"/>
      <c r="H28" s="103"/>
      <c r="I28" s="103"/>
    </row>
    <row r="29" spans="1:9" s="85" customFormat="1" ht="15" customHeight="1">
      <c r="A29" s="264" t="s">
        <v>299</v>
      </c>
      <c r="B29" s="264"/>
      <c r="C29" s="264"/>
      <c r="D29" s="1352">
        <v>249</v>
      </c>
      <c r="E29" s="1353">
        <v>1129945715</v>
      </c>
      <c r="F29" s="103"/>
      <c r="G29" s="103"/>
      <c r="H29" s="103"/>
      <c r="I29" s="103"/>
    </row>
    <row r="30" spans="1:9" s="85" customFormat="1" ht="15" customHeight="1">
      <c r="A30" s="264" t="s">
        <v>300</v>
      </c>
      <c r="B30" s="264"/>
      <c r="C30" s="264"/>
      <c r="D30" s="1352">
        <v>5</v>
      </c>
      <c r="E30" s="1353">
        <v>148258473</v>
      </c>
      <c r="F30" s="103"/>
      <c r="G30" s="103"/>
      <c r="H30" s="103"/>
      <c r="I30" s="103"/>
    </row>
    <row r="31" spans="1:9" s="85" customFormat="1" ht="15" customHeight="1">
      <c r="A31" s="264" t="s">
        <v>301</v>
      </c>
      <c r="B31" s="264"/>
      <c r="C31" s="264"/>
      <c r="D31" s="1352">
        <v>133</v>
      </c>
      <c r="E31" s="1353">
        <v>39923311818</v>
      </c>
      <c r="F31" s="103"/>
      <c r="G31" s="103"/>
      <c r="H31" s="103"/>
      <c r="I31" s="103"/>
    </row>
    <row r="32" spans="1:9" s="85" customFormat="1" ht="15" customHeight="1">
      <c r="A32" s="264" t="s">
        <v>302</v>
      </c>
      <c r="B32" s="264"/>
      <c r="C32" s="264"/>
      <c r="D32" s="1352">
        <v>68</v>
      </c>
      <c r="E32" s="1353">
        <v>3472999598</v>
      </c>
      <c r="F32" s="103"/>
      <c r="G32" s="103"/>
      <c r="H32" s="103"/>
      <c r="I32" s="103"/>
    </row>
    <row r="33" spans="1:9" s="85" customFormat="1" ht="15" customHeight="1">
      <c r="A33" s="264" t="s">
        <v>303</v>
      </c>
      <c r="B33" s="264"/>
      <c r="C33" s="264"/>
      <c r="D33" s="1352">
        <v>653</v>
      </c>
      <c r="E33" s="1353">
        <v>12409860911</v>
      </c>
      <c r="F33" s="103"/>
      <c r="G33" s="103"/>
      <c r="H33" s="103"/>
      <c r="I33" s="103"/>
    </row>
    <row r="34" spans="1:9" s="85" customFormat="1" ht="15" customHeight="1">
      <c r="A34" s="264" t="s">
        <v>304</v>
      </c>
      <c r="B34" s="264"/>
      <c r="C34" s="264"/>
      <c r="D34" s="1357">
        <v>0</v>
      </c>
      <c r="E34" s="1353">
        <v>0</v>
      </c>
      <c r="F34" s="103"/>
      <c r="G34" s="103"/>
      <c r="H34" s="103"/>
      <c r="I34" s="103"/>
    </row>
    <row r="35" spans="1:9" s="85" customFormat="1" ht="15" customHeight="1">
      <c r="A35" s="264" t="s">
        <v>305</v>
      </c>
      <c r="B35" s="264"/>
      <c r="C35" s="264"/>
      <c r="D35" s="1352">
        <v>0</v>
      </c>
      <c r="E35" s="1353">
        <v>0</v>
      </c>
      <c r="F35" s="103"/>
      <c r="G35" s="103"/>
      <c r="H35" s="103"/>
      <c r="I35" s="103"/>
    </row>
    <row r="36" spans="1:9" s="85" customFormat="1" ht="15" customHeight="1">
      <c r="A36" s="264" t="s">
        <v>306</v>
      </c>
      <c r="B36" s="264"/>
      <c r="C36" s="264"/>
      <c r="D36" s="1352">
        <v>719</v>
      </c>
      <c r="E36" s="1353">
        <v>5586378403</v>
      </c>
      <c r="F36" s="103"/>
      <c r="G36" s="103"/>
      <c r="H36" s="103"/>
      <c r="I36" s="103"/>
    </row>
    <row r="37" spans="1:9" s="85" customFormat="1" ht="15" customHeight="1">
      <c r="A37" s="264" t="s">
        <v>218</v>
      </c>
      <c r="B37" s="264"/>
      <c r="C37" s="264"/>
      <c r="D37" s="1352">
        <v>719</v>
      </c>
      <c r="E37" s="1353">
        <v>924192438</v>
      </c>
      <c r="F37" s="103"/>
      <c r="G37" s="103"/>
      <c r="H37" s="103"/>
      <c r="I37" s="103"/>
    </row>
    <row r="38" spans="1:9" s="85" customFormat="1" ht="15" customHeight="1">
      <c r="A38" s="264" t="s">
        <v>619</v>
      </c>
      <c r="B38" s="264"/>
      <c r="C38" s="264"/>
      <c r="D38" s="1352">
        <v>106</v>
      </c>
      <c r="E38" s="1353">
        <v>31808123</v>
      </c>
      <c r="F38" s="103"/>
      <c r="G38" s="103"/>
      <c r="H38" s="103"/>
      <c r="I38" s="103"/>
    </row>
    <row r="39" spans="1:9" s="85" customFormat="1" ht="15" customHeight="1">
      <c r="A39" s="264" t="s">
        <v>221</v>
      </c>
      <c r="B39" s="264"/>
      <c r="C39" s="264"/>
      <c r="D39" s="1352">
        <v>719</v>
      </c>
      <c r="E39" s="1353">
        <v>892384315</v>
      </c>
      <c r="F39" s="103"/>
      <c r="G39" s="103"/>
      <c r="H39" s="103"/>
      <c r="I39" s="103"/>
    </row>
    <row r="40" spans="1:9" s="85" customFormat="1" ht="15" customHeight="1">
      <c r="A40" s="264" t="s">
        <v>222</v>
      </c>
      <c r="B40" s="264"/>
      <c r="C40" s="264"/>
      <c r="D40" s="1352">
        <v>231</v>
      </c>
      <c r="E40" s="1353">
        <v>423850</v>
      </c>
      <c r="F40" s="103"/>
      <c r="G40" s="103"/>
      <c r="H40" s="103"/>
      <c r="I40" s="103"/>
    </row>
    <row r="41" spans="1:9" s="85" customFormat="1" ht="15" customHeight="1" thickBot="1">
      <c r="A41" s="501" t="s">
        <v>24</v>
      </c>
      <c r="B41" s="501"/>
      <c r="C41" s="501"/>
      <c r="D41" s="1355">
        <v>718</v>
      </c>
      <c r="E41" s="1356">
        <v>892808165</v>
      </c>
      <c r="F41" s="103"/>
      <c r="G41" s="103"/>
      <c r="H41" s="103"/>
      <c r="I41" s="103"/>
    </row>
    <row r="42" spans="1:9" s="85" customFormat="1" ht="15" customHeight="1" thickTop="1">
      <c r="A42" s="85" t="s">
        <v>256</v>
      </c>
      <c r="D42" s="97"/>
      <c r="E42" s="330"/>
      <c r="F42" s="103"/>
      <c r="G42" s="103"/>
      <c r="H42" s="9"/>
    </row>
    <row r="43" spans="1:9" s="85" customFormat="1" ht="15" customHeight="1">
      <c r="A43" s="1447" t="s">
        <v>617</v>
      </c>
      <c r="D43" s="852"/>
      <c r="E43" s="330"/>
      <c r="F43" s="103"/>
      <c r="G43" s="103"/>
      <c r="H43" s="756"/>
    </row>
    <row r="44" spans="1:9" s="85" customFormat="1" ht="15" customHeight="1">
      <c r="A44" s="85" t="s">
        <v>79</v>
      </c>
      <c r="D44" s="97"/>
      <c r="E44" s="330"/>
      <c r="F44" s="9"/>
      <c r="G44" s="103"/>
      <c r="H44" s="9"/>
    </row>
    <row r="45" spans="1:9" ht="15" customHeight="1">
      <c r="G45" s="103"/>
    </row>
    <row r="46" spans="1:9" ht="15" customHeight="1">
      <c r="G46" s="103"/>
    </row>
    <row r="47" spans="1:9">
      <c r="G47" s="103"/>
    </row>
    <row r="48" spans="1:9">
      <c r="G48" s="103"/>
    </row>
    <row r="49" spans="4:7">
      <c r="D49" s="103"/>
      <c r="G49" s="103"/>
    </row>
    <row r="50" spans="4:7">
      <c r="G50" s="103"/>
    </row>
    <row r="53" spans="4:7">
      <c r="G53" s="103"/>
    </row>
    <row r="54" spans="4:7">
      <c r="G54" s="103"/>
    </row>
    <row r="55" spans="4:7">
      <c r="G55" s="103"/>
    </row>
    <row r="56" spans="4:7">
      <c r="G56" s="103"/>
    </row>
    <row r="57" spans="4:7">
      <c r="G57" s="103"/>
    </row>
    <row r="58" spans="4:7">
      <c r="G58" s="103"/>
    </row>
    <row r="59" spans="4:7">
      <c r="G59" s="103"/>
    </row>
    <row r="61" spans="4:7">
      <c r="G61" s="103"/>
    </row>
    <row r="64" spans="4:7">
      <c r="G64" s="103"/>
    </row>
    <row r="65" spans="7:7">
      <c r="G65" s="103"/>
    </row>
    <row r="66" spans="7:7">
      <c r="G66" s="103"/>
    </row>
    <row r="67" spans="7:7">
      <c r="G67" s="103"/>
    </row>
    <row r="69" spans="7:7">
      <c r="G69" s="103"/>
    </row>
    <row r="70" spans="7:7">
      <c r="G70" s="103"/>
    </row>
    <row r="71" spans="7:7">
      <c r="G71" s="103"/>
    </row>
    <row r="72" spans="7:7">
      <c r="G72" s="103"/>
    </row>
    <row r="73" spans="7:7">
      <c r="G73" s="103"/>
    </row>
    <row r="76" spans="7:7">
      <c r="G76" s="103"/>
    </row>
    <row r="77" spans="7:7">
      <c r="G77" s="103"/>
    </row>
    <row r="78" spans="7:7">
      <c r="G78" s="103"/>
    </row>
    <row r="79" spans="7:7">
      <c r="G79" s="103"/>
    </row>
    <row r="80" spans="7:7">
      <c r="G80" s="103"/>
    </row>
    <row r="81" spans="7:7">
      <c r="G81" s="103"/>
    </row>
  </sheetData>
  <phoneticPr fontId="17" type="noConversion"/>
  <pageMargins left="0.75" right="0.65" top="0.7" bottom="1.1000000000000001" header="0.5" footer="0.5"/>
  <pageSetup paperSize="256"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8"/>
  <dimension ref="A1:AW85"/>
  <sheetViews>
    <sheetView showGridLines="0" defaultGridColor="0" topLeftCell="A16" colorId="22" workbookViewId="0">
      <selection activeCell="A38" sqref="A38"/>
    </sheetView>
  </sheetViews>
  <sheetFormatPr defaultColWidth="9.77734375" defaultRowHeight="15"/>
  <cols>
    <col min="1" max="1" width="37.109375" customWidth="1"/>
    <col min="2" max="3" width="15" customWidth="1"/>
    <col min="4" max="4" width="23.33203125" style="33" customWidth="1"/>
    <col min="5" max="5" width="15" style="33" customWidth="1"/>
    <col min="6" max="49" width="9.77734375" style="33"/>
  </cols>
  <sheetData>
    <row r="1" spans="1:6" s="138" customFormat="1" ht="15.75" customHeight="1">
      <c r="A1" s="1529" t="s">
        <v>573</v>
      </c>
      <c r="B1" s="1529"/>
      <c r="C1" s="1529"/>
    </row>
    <row r="2" spans="1:6" ht="15.75" customHeight="1">
      <c r="A2" s="77" t="s">
        <v>195</v>
      </c>
      <c r="B2" s="80" t="s">
        <v>75</v>
      </c>
      <c r="C2" s="80" t="s">
        <v>76</v>
      </c>
      <c r="D2" s="871"/>
      <c r="E2" s="871"/>
    </row>
    <row r="3" spans="1:6" ht="15.75" customHeight="1">
      <c r="A3" s="60" t="s">
        <v>273</v>
      </c>
      <c r="B3" s="1365">
        <v>325</v>
      </c>
      <c r="C3" s="1366">
        <v>43265162463</v>
      </c>
      <c r="D3" s="764"/>
      <c r="E3" s="766"/>
      <c r="F3" s="531"/>
    </row>
    <row r="4" spans="1:6" ht="15.75" customHeight="1">
      <c r="A4" s="61" t="s">
        <v>274</v>
      </c>
      <c r="B4" s="1396" t="s">
        <v>428</v>
      </c>
      <c r="C4" s="1397" t="s">
        <v>428</v>
      </c>
      <c r="D4" s="871"/>
      <c r="E4" s="245"/>
      <c r="F4" s="531"/>
    </row>
    <row r="5" spans="1:6" ht="15.75" customHeight="1">
      <c r="A5" s="61" t="s">
        <v>275</v>
      </c>
      <c r="B5" s="1360">
        <v>3</v>
      </c>
      <c r="C5" s="1367">
        <v>37917796</v>
      </c>
      <c r="D5" s="871"/>
      <c r="E5" s="245"/>
      <c r="F5" s="531"/>
    </row>
    <row r="6" spans="1:6" ht="15.75" customHeight="1">
      <c r="A6" s="61" t="s">
        <v>276</v>
      </c>
      <c r="B6" s="1360">
        <v>118</v>
      </c>
      <c r="C6" s="1367">
        <v>1567803180</v>
      </c>
      <c r="D6" s="871"/>
      <c r="E6" s="245"/>
      <c r="F6" s="531"/>
    </row>
    <row r="7" spans="1:6" ht="15.75" customHeight="1">
      <c r="A7" s="61" t="s">
        <v>277</v>
      </c>
      <c r="B7" s="1360">
        <v>81</v>
      </c>
      <c r="C7" s="1367">
        <v>373277548</v>
      </c>
      <c r="D7" s="871"/>
      <c r="E7" s="245"/>
      <c r="F7" s="531"/>
    </row>
    <row r="8" spans="1:6" ht="15.75" customHeight="1">
      <c r="A8" s="61" t="s">
        <v>278</v>
      </c>
      <c r="B8" s="1360">
        <v>272</v>
      </c>
      <c r="C8" s="1367">
        <v>853273359</v>
      </c>
      <c r="D8" s="871"/>
      <c r="E8" s="245"/>
      <c r="F8" s="531"/>
    </row>
    <row r="9" spans="1:6" ht="15.75" customHeight="1">
      <c r="A9" s="61" t="s">
        <v>279</v>
      </c>
      <c r="B9" s="1363">
        <v>5</v>
      </c>
      <c r="C9" s="1364">
        <v>-203079795</v>
      </c>
      <c r="D9" s="871"/>
      <c r="E9" s="245"/>
      <c r="F9" s="531"/>
    </row>
    <row r="10" spans="1:6" ht="15.75" customHeight="1">
      <c r="A10" s="61" t="s">
        <v>307</v>
      </c>
      <c r="B10" s="1360">
        <v>199</v>
      </c>
      <c r="C10" s="1367">
        <v>10650065641</v>
      </c>
      <c r="D10" s="871"/>
      <c r="E10" s="245"/>
      <c r="F10" s="531"/>
    </row>
    <row r="11" spans="1:6" ht="15.75" customHeight="1">
      <c r="A11" s="61" t="s">
        <v>281</v>
      </c>
      <c r="B11" s="1360">
        <v>0</v>
      </c>
      <c r="C11" s="1367">
        <v>0</v>
      </c>
      <c r="D11" s="871"/>
      <c r="E11" s="871"/>
      <c r="F11" s="531"/>
    </row>
    <row r="12" spans="1:6" ht="15.75" customHeight="1">
      <c r="A12" s="61" t="s">
        <v>282</v>
      </c>
      <c r="B12" s="1360">
        <v>0</v>
      </c>
      <c r="C12" s="1367">
        <v>0</v>
      </c>
      <c r="D12" s="871"/>
      <c r="E12" s="871"/>
      <c r="F12" s="531"/>
    </row>
    <row r="13" spans="1:6" ht="15.75" customHeight="1">
      <c r="A13" s="61" t="s">
        <v>283</v>
      </c>
      <c r="B13" s="1360">
        <v>44</v>
      </c>
      <c r="C13" s="1367">
        <v>6136347</v>
      </c>
      <c r="D13" s="871"/>
      <c r="E13" s="245"/>
      <c r="F13" s="531"/>
    </row>
    <row r="14" spans="1:6" ht="15.75" customHeight="1">
      <c r="A14" s="61" t="s">
        <v>284</v>
      </c>
      <c r="B14" s="1362">
        <v>3</v>
      </c>
      <c r="C14" s="1361">
        <v>75240</v>
      </c>
      <c r="D14" s="871"/>
      <c r="E14" s="245"/>
      <c r="F14" s="531"/>
    </row>
    <row r="15" spans="1:6" ht="15.75" customHeight="1">
      <c r="A15" s="61" t="s">
        <v>285</v>
      </c>
      <c r="B15" s="1360">
        <v>38</v>
      </c>
      <c r="C15" s="1367">
        <v>203008042</v>
      </c>
      <c r="D15" s="871"/>
      <c r="E15" s="245"/>
      <c r="F15" s="531"/>
    </row>
    <row r="16" spans="1:6" ht="15.75" customHeight="1">
      <c r="A16" s="61" t="s">
        <v>286</v>
      </c>
      <c r="B16" s="1360">
        <v>86</v>
      </c>
      <c r="C16" s="1367">
        <v>37806591</v>
      </c>
      <c r="D16" s="871"/>
      <c r="E16" s="245"/>
      <c r="F16" s="531"/>
    </row>
    <row r="17" spans="1:49" ht="15.75" customHeight="1">
      <c r="A17" s="61" t="s">
        <v>287</v>
      </c>
      <c r="B17" s="1360">
        <v>200</v>
      </c>
      <c r="C17" s="1367">
        <v>7772169974</v>
      </c>
      <c r="D17" s="871"/>
      <c r="E17" s="245"/>
      <c r="F17" s="531"/>
    </row>
    <row r="18" spans="1:49" ht="15.75" customHeight="1">
      <c r="A18" s="61" t="s">
        <v>288</v>
      </c>
      <c r="B18" s="1360">
        <v>3</v>
      </c>
      <c r="C18" s="1367">
        <v>372392</v>
      </c>
      <c r="D18" s="871"/>
      <c r="E18" s="245"/>
      <c r="F18" s="531"/>
    </row>
    <row r="19" spans="1:49" ht="15.75" customHeight="1">
      <c r="A19" s="61" t="s">
        <v>289</v>
      </c>
      <c r="B19" s="1396" t="s">
        <v>428</v>
      </c>
      <c r="C19" s="1397" t="s">
        <v>428</v>
      </c>
      <c r="D19" s="871"/>
      <c r="E19" s="245"/>
      <c r="F19" s="531"/>
    </row>
    <row r="20" spans="1:49" ht="15.75" customHeight="1">
      <c r="A20" s="61" t="s">
        <v>290</v>
      </c>
      <c r="B20" s="1360">
        <v>0</v>
      </c>
      <c r="C20" s="1367">
        <v>0</v>
      </c>
      <c r="D20" s="871"/>
      <c r="E20" s="871"/>
      <c r="F20" s="531"/>
    </row>
    <row r="21" spans="1:49" ht="15.75" customHeight="1">
      <c r="A21" s="61" t="s">
        <v>291</v>
      </c>
      <c r="B21" s="1362">
        <v>3</v>
      </c>
      <c r="C21" s="1361">
        <v>154915282</v>
      </c>
      <c r="D21" s="871"/>
      <c r="E21" s="245"/>
      <c r="F21" s="531"/>
    </row>
    <row r="22" spans="1:49" ht="15.75" customHeight="1">
      <c r="A22" s="61" t="s">
        <v>308</v>
      </c>
      <c r="B22" s="1360">
        <v>0</v>
      </c>
      <c r="C22" s="1367">
        <v>0</v>
      </c>
      <c r="D22" s="871"/>
      <c r="E22" s="871"/>
      <c r="F22" s="531"/>
    </row>
    <row r="23" spans="1:49" ht="15.75" customHeight="1">
      <c r="A23" s="61" t="s">
        <v>309</v>
      </c>
      <c r="B23" s="1360">
        <v>0</v>
      </c>
      <c r="C23" s="1367">
        <v>0</v>
      </c>
      <c r="D23" s="871"/>
      <c r="E23" s="871"/>
      <c r="F23" s="531"/>
    </row>
    <row r="24" spans="1:49" ht="15.75" customHeight="1">
      <c r="A24" s="61" t="s">
        <v>294</v>
      </c>
      <c r="B24" s="1360">
        <v>8</v>
      </c>
      <c r="C24" s="1367">
        <v>1113776</v>
      </c>
      <c r="D24" s="871"/>
      <c r="E24" s="245"/>
      <c r="F24" s="531"/>
    </row>
    <row r="25" spans="1:49" ht="15.75" customHeight="1">
      <c r="A25" s="61" t="s">
        <v>295</v>
      </c>
      <c r="B25" s="1360">
        <v>3</v>
      </c>
      <c r="C25" s="1367">
        <v>330237407</v>
      </c>
      <c r="D25" s="871"/>
      <c r="E25" s="871"/>
      <c r="F25" s="531"/>
    </row>
    <row r="26" spans="1:49" ht="15.75" customHeight="1">
      <c r="A26" s="61" t="s">
        <v>296</v>
      </c>
      <c r="B26" s="1360">
        <v>6</v>
      </c>
      <c r="C26" s="1367">
        <v>40899366</v>
      </c>
      <c r="D26" s="871"/>
      <c r="E26" s="245"/>
      <c r="F26" s="531"/>
    </row>
    <row r="27" spans="1:49" ht="15.75" customHeight="1">
      <c r="A27" s="61" t="s">
        <v>297</v>
      </c>
      <c r="B27" s="1360">
        <v>36</v>
      </c>
      <c r="C27" s="1367">
        <v>1328344727</v>
      </c>
      <c r="D27" s="871"/>
      <c r="E27" s="245"/>
      <c r="F27" s="531"/>
    </row>
    <row r="28" spans="1:49" s="47" customFormat="1" ht="15.75" customHeight="1">
      <c r="A28" s="61" t="s">
        <v>298</v>
      </c>
      <c r="B28" s="1362">
        <v>0</v>
      </c>
      <c r="C28" s="1361">
        <v>0</v>
      </c>
      <c r="D28" s="871"/>
      <c r="E28" s="871"/>
      <c r="F28" s="53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row>
    <row r="29" spans="1:49" s="47" customFormat="1" ht="15.75" customHeight="1">
      <c r="A29" s="61" t="s">
        <v>299</v>
      </c>
      <c r="B29" s="1360">
        <v>134</v>
      </c>
      <c r="C29" s="1367">
        <v>190671592</v>
      </c>
      <c r="D29" s="871"/>
      <c r="E29" s="245"/>
      <c r="F29" s="53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row>
    <row r="30" spans="1:49" s="47" customFormat="1" ht="15.75" customHeight="1">
      <c r="A30" s="61" t="s">
        <v>300</v>
      </c>
      <c r="B30" s="1396" t="s">
        <v>428</v>
      </c>
      <c r="C30" s="1397" t="s">
        <v>428</v>
      </c>
      <c r="D30" s="871"/>
      <c r="E30" s="245"/>
      <c r="F30" s="53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row>
    <row r="31" spans="1:49" ht="15.75" customHeight="1">
      <c r="A31" s="61" t="s">
        <v>301</v>
      </c>
      <c r="B31" s="1360">
        <v>41</v>
      </c>
      <c r="C31" s="1367">
        <v>2446471306</v>
      </c>
      <c r="D31" s="871"/>
      <c r="E31" s="245"/>
      <c r="F31" s="531"/>
    </row>
    <row r="32" spans="1:49" ht="15.75" customHeight="1">
      <c r="A32" s="61" t="s">
        <v>302</v>
      </c>
      <c r="B32" s="1360">
        <v>37</v>
      </c>
      <c r="C32" s="1367">
        <v>2396021193</v>
      </c>
      <c r="D32" s="871"/>
      <c r="E32" s="245"/>
      <c r="F32" s="531"/>
    </row>
    <row r="33" spans="1:49" ht="15.75" customHeight="1">
      <c r="A33" s="61" t="s">
        <v>303</v>
      </c>
      <c r="B33" s="1360">
        <v>325</v>
      </c>
      <c r="C33" s="1367">
        <v>42180500303</v>
      </c>
      <c r="D33" s="871"/>
      <c r="E33" s="245"/>
      <c r="F33" s="531"/>
    </row>
    <row r="34" spans="1:49" ht="15.75" customHeight="1">
      <c r="A34" s="61" t="s">
        <v>304</v>
      </c>
      <c r="B34" s="1362">
        <v>0</v>
      </c>
      <c r="C34" s="1361">
        <v>0</v>
      </c>
      <c r="D34" s="871"/>
      <c r="E34" s="871"/>
      <c r="F34" s="531"/>
    </row>
    <row r="35" spans="1:49" ht="15.75" customHeight="1">
      <c r="A35" s="61" t="s">
        <v>305</v>
      </c>
      <c r="B35" s="1360">
        <v>0</v>
      </c>
      <c r="C35" s="1367">
        <v>0</v>
      </c>
      <c r="D35" s="871"/>
      <c r="E35" s="871"/>
      <c r="F35" s="531"/>
    </row>
    <row r="36" spans="1:49" ht="15.75" customHeight="1">
      <c r="A36" s="61" t="s">
        <v>306</v>
      </c>
      <c r="B36" s="1360">
        <v>325</v>
      </c>
      <c r="C36" s="1367">
        <v>9909589474</v>
      </c>
      <c r="D36" s="871"/>
      <c r="E36" s="245"/>
      <c r="F36" s="531"/>
    </row>
    <row r="37" spans="1:49" ht="15.75" customHeight="1">
      <c r="A37" s="61" t="s">
        <v>218</v>
      </c>
      <c r="B37" s="1360">
        <v>325</v>
      </c>
      <c r="C37" s="1367">
        <v>703580856</v>
      </c>
      <c r="D37" s="871"/>
      <c r="E37" s="245"/>
      <c r="F37" s="531"/>
    </row>
    <row r="38" spans="1:49" ht="15.75" customHeight="1">
      <c r="A38" s="264" t="s">
        <v>619</v>
      </c>
      <c r="B38" s="1360">
        <v>59</v>
      </c>
      <c r="C38" s="1367">
        <v>13091954</v>
      </c>
      <c r="D38" s="871"/>
      <c r="E38" s="245"/>
      <c r="F38" s="531"/>
    </row>
    <row r="39" spans="1:49" ht="15.75" customHeight="1">
      <c r="A39" s="60" t="s">
        <v>221</v>
      </c>
      <c r="B39" s="1360">
        <v>325</v>
      </c>
      <c r="C39" s="1367">
        <v>690488902</v>
      </c>
      <c r="D39" s="871"/>
      <c r="E39" s="245"/>
      <c r="F39" s="531"/>
    </row>
    <row r="40" spans="1:49" ht="15.75" customHeight="1">
      <c r="A40" s="218" t="s">
        <v>222</v>
      </c>
      <c r="B40" s="1368">
        <v>125</v>
      </c>
      <c r="C40" s="1369">
        <v>196100</v>
      </c>
      <c r="D40" s="871"/>
      <c r="E40" s="245"/>
      <c r="F40" s="531"/>
    </row>
    <row r="41" spans="1:49" ht="15.75" customHeight="1" thickBot="1">
      <c r="A41" s="340" t="s">
        <v>24</v>
      </c>
      <c r="B41" s="1370">
        <v>325</v>
      </c>
      <c r="C41" s="1371">
        <v>690685002</v>
      </c>
      <c r="D41" s="856"/>
      <c r="E41" s="871"/>
      <c r="AS41"/>
      <c r="AT41"/>
      <c r="AU41"/>
      <c r="AV41"/>
      <c r="AW41"/>
    </row>
    <row r="42" spans="1:49" s="217" customFormat="1" ht="15.75" customHeight="1">
      <c r="A42" s="85" t="s">
        <v>256</v>
      </c>
      <c r="B42" s="1351"/>
      <c r="C42" s="1351"/>
      <c r="D42" s="764"/>
      <c r="E42" s="766"/>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row>
    <row r="43" spans="1:49" s="33" customFormat="1" ht="12.75" customHeight="1">
      <c r="A43" s="1453" t="s">
        <v>617</v>
      </c>
      <c r="B43" s="27"/>
      <c r="C43" s="22"/>
      <c r="D43" s="871"/>
      <c r="E43" s="245"/>
    </row>
    <row r="44" spans="1:49" s="216" customFormat="1" ht="15.75" customHeight="1">
      <c r="A44" s="85" t="s">
        <v>79</v>
      </c>
      <c r="B44" s="97"/>
      <c r="C44" s="85"/>
      <c r="D44" s="871"/>
      <c r="E44" s="245"/>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row>
    <row r="45" spans="1:49" ht="12.75" customHeight="1">
      <c r="B45" s="10"/>
      <c r="D45" s="871"/>
      <c r="E45" s="245"/>
    </row>
    <row r="46" spans="1:49">
      <c r="B46" s="10"/>
      <c r="D46" s="871"/>
      <c r="E46" s="245"/>
    </row>
    <row r="47" spans="1:49">
      <c r="B47" s="10"/>
      <c r="D47" s="871"/>
      <c r="E47" s="245"/>
    </row>
    <row r="48" spans="1:49">
      <c r="B48" s="10"/>
      <c r="D48" s="871"/>
      <c r="E48" s="245"/>
    </row>
    <row r="49" spans="2:5">
      <c r="D49" s="871"/>
      <c r="E49" s="871"/>
    </row>
    <row r="50" spans="2:5">
      <c r="B50" s="10"/>
      <c r="D50" s="871"/>
      <c r="E50" s="871"/>
    </row>
    <row r="51" spans="2:5">
      <c r="B51" s="10"/>
      <c r="D51" s="871"/>
      <c r="E51" s="245"/>
    </row>
    <row r="52" spans="2:5">
      <c r="B52" s="10"/>
      <c r="D52" s="871"/>
      <c r="E52" s="245"/>
    </row>
    <row r="53" spans="2:5">
      <c r="B53" s="10"/>
      <c r="D53" s="871"/>
      <c r="E53" s="245"/>
    </row>
    <row r="54" spans="2:5">
      <c r="B54" s="10"/>
      <c r="D54" s="871"/>
      <c r="E54" s="245"/>
    </row>
    <row r="55" spans="2:5">
      <c r="B55" s="10"/>
      <c r="D55" s="871"/>
      <c r="E55" s="245"/>
    </row>
    <row r="56" spans="2:5">
      <c r="B56" s="10"/>
      <c r="D56" s="871"/>
      <c r="E56" s="245"/>
    </row>
    <row r="57" spans="2:5">
      <c r="B57" s="10"/>
      <c r="D57" s="871"/>
      <c r="E57" s="245"/>
    </row>
    <row r="58" spans="2:5">
      <c r="B58" s="10"/>
      <c r="D58" s="871"/>
      <c r="E58" s="245"/>
    </row>
    <row r="59" spans="2:5">
      <c r="B59" s="10"/>
      <c r="D59" s="871"/>
      <c r="E59" s="245"/>
    </row>
    <row r="60" spans="2:5">
      <c r="B60" s="10"/>
      <c r="D60" s="871"/>
      <c r="E60" s="871"/>
    </row>
    <row r="61" spans="2:5">
      <c r="B61" s="10"/>
      <c r="D61" s="871"/>
      <c r="E61" s="245"/>
    </row>
    <row r="62" spans="2:5">
      <c r="D62" s="871"/>
      <c r="E62" s="245"/>
    </row>
    <row r="63" spans="2:5">
      <c r="B63" s="10"/>
      <c r="D63" s="871"/>
      <c r="E63" s="245"/>
    </row>
    <row r="64" spans="2:5">
      <c r="B64" s="10"/>
      <c r="D64" s="871"/>
      <c r="E64" s="245"/>
    </row>
    <row r="65" spans="2:5">
      <c r="B65" s="10"/>
      <c r="D65" s="871"/>
      <c r="E65" s="245"/>
    </row>
    <row r="66" spans="2:5">
      <c r="B66" s="10"/>
      <c r="D66" s="871"/>
      <c r="E66" s="245"/>
    </row>
    <row r="67" spans="2:5">
      <c r="B67" s="10"/>
      <c r="D67" s="871"/>
      <c r="E67" s="245"/>
    </row>
    <row r="68" spans="2:5">
      <c r="B68" s="10"/>
      <c r="D68" s="871"/>
      <c r="E68" s="245"/>
    </row>
    <row r="69" spans="2:5">
      <c r="B69" s="10"/>
      <c r="D69" s="871"/>
      <c r="E69" s="245"/>
    </row>
    <row r="70" spans="2:5">
      <c r="B70" s="10"/>
      <c r="D70" s="871"/>
      <c r="E70" s="245"/>
    </row>
    <row r="71" spans="2:5">
      <c r="B71" s="10"/>
      <c r="D71" s="871"/>
      <c r="E71" s="245"/>
    </row>
    <row r="72" spans="2:5">
      <c r="B72" s="10"/>
      <c r="D72" s="871"/>
      <c r="E72" s="245"/>
    </row>
    <row r="73" spans="2:5">
      <c r="B73" s="10"/>
      <c r="D73" s="871"/>
      <c r="E73" s="245"/>
    </row>
    <row r="74" spans="2:5">
      <c r="B74" s="10"/>
      <c r="D74" s="871"/>
      <c r="E74" s="245"/>
    </row>
    <row r="75" spans="2:5">
      <c r="B75" s="10"/>
      <c r="D75" s="871"/>
      <c r="E75" s="245"/>
    </row>
    <row r="76" spans="2:5">
      <c r="B76" s="10"/>
      <c r="D76" s="871"/>
      <c r="E76" s="245"/>
    </row>
    <row r="77" spans="2:5">
      <c r="B77" s="10"/>
      <c r="D77" s="871"/>
      <c r="E77" s="245"/>
    </row>
    <row r="78" spans="2:5">
      <c r="B78" s="10"/>
      <c r="D78" s="871"/>
      <c r="E78" s="245"/>
    </row>
    <row r="79" spans="2:5">
      <c r="B79" s="10"/>
      <c r="D79" s="871"/>
      <c r="E79" s="245"/>
    </row>
    <row r="80" spans="2:5">
      <c r="B80" s="10"/>
      <c r="E80" s="245"/>
    </row>
    <row r="81" spans="2:5">
      <c r="B81" s="10"/>
      <c r="E81" s="245"/>
    </row>
    <row r="82" spans="2:5">
      <c r="B82" s="10"/>
      <c r="E82" s="245"/>
    </row>
    <row r="83" spans="2:5">
      <c r="B83" s="10"/>
      <c r="E83" s="245"/>
    </row>
    <row r="84" spans="2:5">
      <c r="B84" s="10"/>
      <c r="E84" s="245"/>
    </row>
    <row r="85" spans="2:5">
      <c r="E85" s="245"/>
    </row>
  </sheetData>
  <mergeCells count="1">
    <mergeCell ref="A1:C1"/>
  </mergeCells>
  <phoneticPr fontId="17" type="noConversion"/>
  <pageMargins left="0.75" right="0.65" top="0.7" bottom="1.1000000000000001" header="0.5" footer="0.5"/>
  <pageSetup paperSize="25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5"/>
  <sheetViews>
    <sheetView showGridLines="0" topLeftCell="A19" workbookViewId="0">
      <selection activeCell="A49" sqref="A49"/>
    </sheetView>
  </sheetViews>
  <sheetFormatPr defaultRowHeight="15"/>
  <cols>
    <col min="1" max="1" width="36.5546875" customWidth="1"/>
    <col min="2" max="2" width="14.88671875" customWidth="1"/>
    <col min="3" max="3" width="15.6640625" customWidth="1"/>
    <col min="4" max="4" width="23.44140625" customWidth="1"/>
  </cols>
  <sheetData>
    <row r="1" spans="1:3" s="620" customFormat="1" ht="15" customHeight="1">
      <c r="A1" s="913" t="s">
        <v>572</v>
      </c>
      <c r="B1" s="645"/>
      <c r="C1" s="645"/>
    </row>
    <row r="2" spans="1:3">
      <c r="A2" s="74" t="s">
        <v>195</v>
      </c>
      <c r="B2" s="79" t="s">
        <v>455</v>
      </c>
      <c r="C2" s="79" t="s">
        <v>76</v>
      </c>
    </row>
    <row r="3" spans="1:3">
      <c r="A3" s="60" t="s">
        <v>273</v>
      </c>
      <c r="B3" s="1373">
        <v>15</v>
      </c>
      <c r="C3" s="1374">
        <v>86816171</v>
      </c>
    </row>
    <row r="4" spans="1:3">
      <c r="A4" s="60" t="s">
        <v>274</v>
      </c>
      <c r="B4" s="1373">
        <v>0</v>
      </c>
      <c r="C4" s="1372">
        <v>0</v>
      </c>
    </row>
    <row r="5" spans="1:3">
      <c r="A5" s="60" t="s">
        <v>275</v>
      </c>
      <c r="B5" s="1396" t="s">
        <v>428</v>
      </c>
      <c r="C5" s="1397" t="s">
        <v>428</v>
      </c>
    </row>
    <row r="6" spans="1:3">
      <c r="A6" s="60" t="s">
        <v>276</v>
      </c>
      <c r="B6" s="1373">
        <v>13</v>
      </c>
      <c r="C6" s="1372">
        <v>67084062</v>
      </c>
    </row>
    <row r="7" spans="1:3">
      <c r="A7" s="60" t="s">
        <v>277</v>
      </c>
      <c r="B7" s="1396" t="s">
        <v>428</v>
      </c>
      <c r="C7" s="1397" t="s">
        <v>428</v>
      </c>
    </row>
    <row r="8" spans="1:3">
      <c r="A8" s="60" t="s">
        <v>278</v>
      </c>
      <c r="B8" s="1373">
        <v>15</v>
      </c>
      <c r="C8" s="1372">
        <v>3021710</v>
      </c>
    </row>
    <row r="9" spans="1:3">
      <c r="A9" s="60" t="s">
        <v>279</v>
      </c>
      <c r="B9" s="1379">
        <v>0</v>
      </c>
      <c r="C9" s="1375">
        <v>0</v>
      </c>
    </row>
    <row r="10" spans="1:3">
      <c r="A10" s="60" t="s">
        <v>307</v>
      </c>
      <c r="B10" s="1373">
        <v>15</v>
      </c>
      <c r="C10" s="1372">
        <v>36484048</v>
      </c>
    </row>
    <row r="11" spans="1:3">
      <c r="A11" s="60" t="s">
        <v>281</v>
      </c>
      <c r="B11" s="1373">
        <v>0</v>
      </c>
      <c r="C11" s="1372">
        <v>0</v>
      </c>
    </row>
    <row r="12" spans="1:3">
      <c r="A12" s="60" t="s">
        <v>282</v>
      </c>
      <c r="B12" s="1373">
        <v>0</v>
      </c>
      <c r="C12" s="1372">
        <v>0</v>
      </c>
    </row>
    <row r="13" spans="1:3">
      <c r="A13" s="60" t="s">
        <v>283</v>
      </c>
      <c r="B13" s="1373">
        <v>6</v>
      </c>
      <c r="C13" s="1372">
        <v>243479</v>
      </c>
    </row>
    <row r="14" spans="1:3">
      <c r="A14" s="60" t="s">
        <v>284</v>
      </c>
      <c r="B14" s="1373">
        <v>0</v>
      </c>
      <c r="C14" s="1372">
        <v>0</v>
      </c>
    </row>
    <row r="15" spans="1:3">
      <c r="A15" s="60" t="s">
        <v>285</v>
      </c>
      <c r="B15" s="1373">
        <v>4</v>
      </c>
      <c r="C15" s="1372">
        <v>144635</v>
      </c>
    </row>
    <row r="16" spans="1:3">
      <c r="A16" s="60" t="s">
        <v>286</v>
      </c>
      <c r="B16" s="1373">
        <v>11</v>
      </c>
      <c r="C16" s="1372">
        <v>2015475</v>
      </c>
    </row>
    <row r="17" spans="1:3">
      <c r="A17" s="60" t="s">
        <v>287</v>
      </c>
      <c r="B17" s="1373">
        <v>15</v>
      </c>
      <c r="C17" s="1372">
        <v>25156805</v>
      </c>
    </row>
    <row r="18" spans="1:3">
      <c r="A18" s="60" t="s">
        <v>288</v>
      </c>
      <c r="B18" s="1379">
        <v>0</v>
      </c>
      <c r="C18" s="1375">
        <v>0</v>
      </c>
    </row>
    <row r="19" spans="1:3">
      <c r="A19" s="60" t="s">
        <v>289</v>
      </c>
      <c r="B19" s="1373">
        <v>0</v>
      </c>
      <c r="C19" s="1372">
        <v>0</v>
      </c>
    </row>
    <row r="20" spans="1:3">
      <c r="A20" s="60" t="s">
        <v>290</v>
      </c>
      <c r="B20" s="1373">
        <v>0</v>
      </c>
      <c r="C20" s="1372">
        <v>0</v>
      </c>
    </row>
    <row r="21" spans="1:3">
      <c r="A21" s="60" t="s">
        <v>291</v>
      </c>
      <c r="B21" s="1396" t="s">
        <v>428</v>
      </c>
      <c r="C21" s="1397" t="s">
        <v>428</v>
      </c>
    </row>
    <row r="22" spans="1:3">
      <c r="A22" s="60" t="s">
        <v>308</v>
      </c>
      <c r="B22" s="1373">
        <v>0</v>
      </c>
      <c r="C22" s="1372">
        <v>0</v>
      </c>
    </row>
    <row r="23" spans="1:3">
      <c r="A23" s="60" t="s">
        <v>293</v>
      </c>
      <c r="B23" s="1373">
        <v>0</v>
      </c>
      <c r="C23" s="1372">
        <v>0</v>
      </c>
    </row>
    <row r="24" spans="1:3">
      <c r="A24" s="60" t="s">
        <v>294</v>
      </c>
      <c r="B24" s="1379">
        <v>0</v>
      </c>
      <c r="C24" s="1375">
        <v>0</v>
      </c>
    </row>
    <row r="25" spans="1:3">
      <c r="A25" s="60" t="s">
        <v>295</v>
      </c>
      <c r="B25" s="1396" t="s">
        <v>428</v>
      </c>
      <c r="C25" s="1397" t="s">
        <v>428</v>
      </c>
    </row>
    <row r="26" spans="1:3">
      <c r="A26" s="60" t="s">
        <v>296</v>
      </c>
      <c r="B26" s="1396" t="s">
        <v>428</v>
      </c>
      <c r="C26" s="1397" t="s">
        <v>428</v>
      </c>
    </row>
    <row r="27" spans="1:3">
      <c r="A27" s="60" t="s">
        <v>297</v>
      </c>
      <c r="B27" s="1373">
        <v>13</v>
      </c>
      <c r="C27" s="1372">
        <v>108742586</v>
      </c>
    </row>
    <row r="28" spans="1:3">
      <c r="A28" s="60" t="s">
        <v>298</v>
      </c>
      <c r="B28" s="1376">
        <v>0</v>
      </c>
      <c r="C28" s="1380">
        <v>0</v>
      </c>
    </row>
    <row r="29" spans="1:3">
      <c r="A29" s="60" t="s">
        <v>299</v>
      </c>
      <c r="B29" s="1373">
        <v>12</v>
      </c>
      <c r="C29" s="1372">
        <v>9145664</v>
      </c>
    </row>
    <row r="30" spans="1:3">
      <c r="A30" s="60" t="s">
        <v>300</v>
      </c>
      <c r="B30" s="1373">
        <v>0</v>
      </c>
      <c r="C30" s="1372">
        <v>0</v>
      </c>
    </row>
    <row r="31" spans="1:3">
      <c r="A31" s="60" t="s">
        <v>301</v>
      </c>
      <c r="B31" s="1379">
        <v>0</v>
      </c>
      <c r="C31" s="1375">
        <v>0</v>
      </c>
    </row>
    <row r="32" spans="1:3">
      <c r="A32" s="60" t="s">
        <v>302</v>
      </c>
      <c r="B32" s="1373">
        <v>6</v>
      </c>
      <c r="C32" s="1372">
        <v>1259631</v>
      </c>
    </row>
    <row r="33" spans="1:5">
      <c r="A33" s="60" t="s">
        <v>303</v>
      </c>
      <c r="B33" s="1373">
        <v>15</v>
      </c>
      <c r="C33" s="1372">
        <v>45916138</v>
      </c>
    </row>
    <row r="34" spans="1:5">
      <c r="A34" s="60" t="s">
        <v>304</v>
      </c>
      <c r="B34" s="1373">
        <v>0</v>
      </c>
      <c r="C34" s="1372">
        <v>0</v>
      </c>
    </row>
    <row r="35" spans="1:5">
      <c r="A35" s="60" t="s">
        <v>305</v>
      </c>
      <c r="B35" s="1373">
        <v>0</v>
      </c>
      <c r="C35" s="1372">
        <v>0</v>
      </c>
    </row>
    <row r="36" spans="1:5">
      <c r="A36" s="60" t="s">
        <v>306</v>
      </c>
      <c r="B36" s="1373">
        <v>15</v>
      </c>
      <c r="C36" s="1372">
        <v>25174791</v>
      </c>
    </row>
    <row r="37" spans="1:5">
      <c r="A37" s="60" t="s">
        <v>310</v>
      </c>
      <c r="B37" s="1373">
        <v>15</v>
      </c>
      <c r="C37" s="1372">
        <v>132525985</v>
      </c>
    </row>
    <row r="38" spans="1:5">
      <c r="A38" s="60" t="s">
        <v>311</v>
      </c>
      <c r="B38" s="1373">
        <v>15</v>
      </c>
      <c r="C38" s="1372">
        <v>3975781</v>
      </c>
    </row>
    <row r="39" spans="1:5">
      <c r="A39" s="60" t="s">
        <v>312</v>
      </c>
      <c r="B39" s="1373">
        <v>15</v>
      </c>
      <c r="C39" s="1372">
        <v>26244867218</v>
      </c>
    </row>
    <row r="40" spans="1:5">
      <c r="A40" s="60" t="s">
        <v>313</v>
      </c>
      <c r="B40" s="1373">
        <v>0</v>
      </c>
      <c r="C40" s="1372">
        <v>0</v>
      </c>
    </row>
    <row r="41" spans="1:5">
      <c r="A41" s="60" t="s">
        <v>314</v>
      </c>
      <c r="B41" s="1373">
        <v>15</v>
      </c>
      <c r="C41" s="1372">
        <v>21551166345</v>
      </c>
    </row>
    <row r="42" spans="1:5">
      <c r="A42" s="60" t="s">
        <v>315</v>
      </c>
      <c r="B42" s="1373">
        <v>15</v>
      </c>
      <c r="C42" s="1372">
        <v>2155116</v>
      </c>
      <c r="E42" s="868"/>
    </row>
    <row r="43" spans="1:5">
      <c r="A43" s="60" t="s">
        <v>316</v>
      </c>
      <c r="B43" s="1373">
        <v>15</v>
      </c>
      <c r="C43" s="1372">
        <v>3975781</v>
      </c>
    </row>
    <row r="44" spans="1:5">
      <c r="A44" s="264" t="s">
        <v>619</v>
      </c>
      <c r="B44" s="1373">
        <v>7</v>
      </c>
      <c r="C44" s="1372">
        <v>309912</v>
      </c>
    </row>
    <row r="45" spans="1:5">
      <c r="A45" s="60" t="s">
        <v>221</v>
      </c>
      <c r="B45" s="1373">
        <v>15</v>
      </c>
      <c r="C45" s="1372">
        <v>3665869</v>
      </c>
      <c r="E45" s="868"/>
    </row>
    <row r="46" spans="1:5">
      <c r="A46" s="60" t="s">
        <v>222</v>
      </c>
      <c r="B46" s="1373">
        <v>14</v>
      </c>
      <c r="C46" s="1372">
        <v>14250</v>
      </c>
      <c r="E46" s="868"/>
    </row>
    <row r="47" spans="1:5" ht="15.75" thickBot="1">
      <c r="A47" s="343" t="s">
        <v>24</v>
      </c>
      <c r="B47" s="1377">
        <v>15</v>
      </c>
      <c r="C47" s="1378">
        <v>3680119</v>
      </c>
      <c r="E47" s="868"/>
    </row>
    <row r="48" spans="1:5">
      <c r="A48" s="9" t="s">
        <v>256</v>
      </c>
      <c r="B48" s="9"/>
      <c r="C48" s="9"/>
      <c r="D48" s="10"/>
      <c r="E48" s="868"/>
    </row>
    <row r="49" spans="1:5" s="1429" customFormat="1">
      <c r="A49" s="1453" t="s">
        <v>617</v>
      </c>
      <c r="B49" s="756"/>
      <c r="C49" s="756"/>
      <c r="D49" s="1430"/>
      <c r="E49" s="1430"/>
    </row>
    <row r="50" spans="1:5">
      <c r="A50" s="85" t="s">
        <v>79</v>
      </c>
      <c r="B50" s="9"/>
      <c r="C50" s="9"/>
      <c r="D50" s="10"/>
      <c r="E50" s="868"/>
    </row>
    <row r="51" spans="1:5">
      <c r="D51" s="10"/>
    </row>
    <row r="52" spans="1:5">
      <c r="D52" s="10"/>
      <c r="E52" s="868"/>
    </row>
    <row r="53" spans="1:5">
      <c r="D53" s="10"/>
      <c r="E53" s="868"/>
    </row>
    <row r="54" spans="1:5">
      <c r="D54" s="10"/>
      <c r="E54" s="868"/>
    </row>
    <row r="55" spans="1:5">
      <c r="D55" s="10"/>
      <c r="E55" s="868"/>
    </row>
    <row r="56" spans="1:5">
      <c r="D56" s="10"/>
      <c r="E56" s="868"/>
    </row>
    <row r="57" spans="1:5">
      <c r="E57" s="868"/>
    </row>
    <row r="58" spans="1:5">
      <c r="E58" s="868"/>
    </row>
    <row r="59" spans="1:5">
      <c r="D59" s="10"/>
      <c r="E59" s="868"/>
    </row>
    <row r="60" spans="1:5">
      <c r="E60" s="868"/>
    </row>
    <row r="61" spans="1:5">
      <c r="D61" s="10"/>
      <c r="E61" s="868"/>
    </row>
    <row r="62" spans="1:5">
      <c r="E62" s="868"/>
    </row>
    <row r="63" spans="1:5">
      <c r="D63" s="10"/>
      <c r="E63" s="868"/>
    </row>
    <row r="64" spans="1:5">
      <c r="D64" s="10"/>
      <c r="E64" s="868"/>
    </row>
    <row r="65" spans="4:5">
      <c r="D65" s="10"/>
      <c r="E65" s="868"/>
    </row>
    <row r="66" spans="4:5">
      <c r="D66" s="10"/>
      <c r="E66" s="868"/>
    </row>
    <row r="67" spans="4:5">
      <c r="E67" s="868"/>
    </row>
    <row r="69" spans="4:5">
      <c r="E69" s="868"/>
    </row>
    <row r="70" spans="4:5">
      <c r="E70" s="868"/>
    </row>
    <row r="71" spans="4:5">
      <c r="E71" s="868"/>
    </row>
    <row r="72" spans="4:5">
      <c r="D72" s="10"/>
      <c r="E72" s="868"/>
    </row>
    <row r="73" spans="4:5">
      <c r="E73" s="868"/>
    </row>
    <row r="75" spans="4:5">
      <c r="D75" s="10"/>
      <c r="E75" s="868"/>
    </row>
    <row r="76" spans="4:5">
      <c r="E76" s="868"/>
    </row>
    <row r="77" spans="4:5">
      <c r="D77" s="10"/>
      <c r="E77" s="868"/>
    </row>
    <row r="78" spans="4:5">
      <c r="E78" s="868"/>
    </row>
    <row r="79" spans="4:5">
      <c r="D79" s="10"/>
      <c r="E79" s="868"/>
    </row>
    <row r="80" spans="4:5">
      <c r="E80" s="868"/>
    </row>
    <row r="81" spans="4:5">
      <c r="D81" s="10"/>
      <c r="E81" s="868"/>
    </row>
    <row r="82" spans="4:5">
      <c r="D82" s="10"/>
      <c r="E82" s="868"/>
    </row>
    <row r="83" spans="4:5">
      <c r="D83" s="10"/>
      <c r="E83" s="868"/>
    </row>
    <row r="84" spans="4:5">
      <c r="D84" s="10"/>
      <c r="E84" s="868"/>
    </row>
    <row r="85" spans="4:5">
      <c r="D85" s="10"/>
      <c r="E85" s="868"/>
    </row>
    <row r="86" spans="4:5">
      <c r="E86" s="868"/>
    </row>
    <row r="87" spans="4:5">
      <c r="E87" s="868"/>
    </row>
    <row r="88" spans="4:5">
      <c r="D88" s="10"/>
      <c r="E88" s="868"/>
    </row>
    <row r="89" spans="4:5">
      <c r="D89" s="10"/>
      <c r="E89" s="868"/>
    </row>
    <row r="90" spans="4:5">
      <c r="D90" s="10"/>
      <c r="E90" s="868"/>
    </row>
    <row r="91" spans="4:5">
      <c r="D91" s="10"/>
      <c r="E91" s="868"/>
    </row>
    <row r="92" spans="4:5">
      <c r="E92" s="868"/>
    </row>
    <row r="93" spans="4:5">
      <c r="D93" s="10"/>
      <c r="E93" s="868"/>
    </row>
    <row r="94" spans="4:5">
      <c r="D94" s="10"/>
      <c r="E94" s="868"/>
    </row>
    <row r="95" spans="4:5">
      <c r="D95" s="10"/>
      <c r="E95" s="868"/>
    </row>
    <row r="96" spans="4:5">
      <c r="D96" s="10"/>
      <c r="E96" s="868"/>
    </row>
    <row r="97" spans="4:5">
      <c r="D97" s="10"/>
      <c r="E97" s="868"/>
    </row>
    <row r="98" spans="4:5">
      <c r="D98" s="10"/>
      <c r="E98" s="868"/>
    </row>
    <row r="99" spans="4:5">
      <c r="D99" s="10"/>
      <c r="E99" s="868"/>
    </row>
    <row r="100" spans="4:5">
      <c r="E100" s="868"/>
    </row>
    <row r="101" spans="4:5">
      <c r="E101" s="868"/>
    </row>
    <row r="102" spans="4:5">
      <c r="E102" s="868"/>
    </row>
    <row r="103" spans="4:5">
      <c r="E103" s="868"/>
    </row>
    <row r="104" spans="4:5">
      <c r="E104" s="868"/>
    </row>
    <row r="105" spans="4:5">
      <c r="E105" s="868"/>
    </row>
  </sheetData>
  <pageMargins left="0.7" right="0.7" top="0.75" bottom="0.75" header="0.3" footer="0.3"/>
  <pageSetup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
  <sheetViews>
    <sheetView workbookViewId="0">
      <selection activeCell="B47" sqref="B47"/>
    </sheetView>
  </sheetViews>
  <sheetFormatPr defaultRowHeight="15"/>
  <cols>
    <col min="1" max="1" width="42.88671875" customWidth="1"/>
    <col min="2" max="3" width="12.77734375" customWidth="1"/>
  </cols>
  <sheetData>
    <row r="1" spans="1:5" s="620" customFormat="1" ht="15" customHeight="1">
      <c r="A1" s="1529" t="s">
        <v>571</v>
      </c>
      <c r="B1" s="1529"/>
      <c r="C1" s="1529"/>
    </row>
    <row r="2" spans="1:5">
      <c r="A2" s="74" t="s">
        <v>195</v>
      </c>
      <c r="B2" s="79" t="s">
        <v>455</v>
      </c>
      <c r="C2" s="79" t="s">
        <v>76</v>
      </c>
      <c r="D2" s="866"/>
      <c r="E2" s="866"/>
    </row>
    <row r="3" spans="1:5">
      <c r="A3" s="60" t="s">
        <v>273</v>
      </c>
      <c r="B3" s="1392">
        <v>222</v>
      </c>
      <c r="C3" s="1392">
        <v>-205730092</v>
      </c>
      <c r="D3" s="476"/>
      <c r="E3" s="866"/>
    </row>
    <row r="4" spans="1:5">
      <c r="A4" s="60" t="s">
        <v>274</v>
      </c>
      <c r="B4" s="1396" t="s">
        <v>428</v>
      </c>
      <c r="C4" s="1397" t="s">
        <v>428</v>
      </c>
      <c r="D4" s="476"/>
      <c r="E4" s="866"/>
    </row>
    <row r="5" spans="1:5">
      <c r="A5" s="60" t="s">
        <v>275</v>
      </c>
      <c r="B5" s="1396" t="s">
        <v>428</v>
      </c>
      <c r="C5" s="1397" t="s">
        <v>428</v>
      </c>
      <c r="D5" s="476"/>
      <c r="E5" s="866"/>
    </row>
    <row r="6" spans="1:5">
      <c r="A6" s="60" t="s">
        <v>276</v>
      </c>
      <c r="B6" s="1382">
        <v>46</v>
      </c>
      <c r="C6" s="1381">
        <v>2658179930</v>
      </c>
      <c r="D6" s="476"/>
      <c r="E6" s="866"/>
    </row>
    <row r="7" spans="1:5">
      <c r="A7" s="60" t="s">
        <v>277</v>
      </c>
      <c r="B7" s="1382">
        <v>54</v>
      </c>
      <c r="C7" s="1381">
        <v>127619757</v>
      </c>
      <c r="D7" s="476"/>
      <c r="E7" s="866"/>
    </row>
    <row r="8" spans="1:5">
      <c r="A8" s="60" t="s">
        <v>278</v>
      </c>
      <c r="B8" s="1382">
        <v>191</v>
      </c>
      <c r="C8" s="1381">
        <v>387938373</v>
      </c>
      <c r="D8" s="476"/>
      <c r="E8" s="866"/>
    </row>
    <row r="9" spans="1:5">
      <c r="A9" s="60" t="s">
        <v>279</v>
      </c>
      <c r="B9" s="1396" t="s">
        <v>428</v>
      </c>
      <c r="C9" s="1397" t="s">
        <v>428</v>
      </c>
      <c r="D9" s="476"/>
      <c r="E9" s="866"/>
    </row>
    <row r="10" spans="1:5">
      <c r="A10" s="60" t="s">
        <v>307</v>
      </c>
      <c r="B10" s="1382">
        <v>105</v>
      </c>
      <c r="C10" s="1381">
        <v>6737703198</v>
      </c>
      <c r="D10" s="476"/>
      <c r="E10" s="866"/>
    </row>
    <row r="11" spans="1:5">
      <c r="A11" s="60" t="s">
        <v>281</v>
      </c>
      <c r="B11" s="1382">
        <v>0</v>
      </c>
      <c r="C11" s="1381">
        <v>0</v>
      </c>
      <c r="D11" s="476"/>
      <c r="E11" s="866"/>
    </row>
    <row r="12" spans="1:5">
      <c r="A12" s="60" t="s">
        <v>282</v>
      </c>
      <c r="B12" s="1382">
        <v>0</v>
      </c>
      <c r="C12" s="1381">
        <v>0</v>
      </c>
      <c r="D12" s="476"/>
      <c r="E12" s="866"/>
    </row>
    <row r="13" spans="1:5">
      <c r="A13" s="60" t="s">
        <v>283</v>
      </c>
      <c r="B13" s="1382">
        <v>8</v>
      </c>
      <c r="C13" s="1381">
        <v>6602207</v>
      </c>
      <c r="D13" s="476"/>
      <c r="E13" s="866"/>
    </row>
    <row r="14" spans="1:5">
      <c r="A14" s="60" t="s">
        <v>284</v>
      </c>
      <c r="B14" s="1396" t="s">
        <v>428</v>
      </c>
      <c r="C14" s="1397" t="s">
        <v>428</v>
      </c>
      <c r="D14" s="476"/>
      <c r="E14" s="866"/>
    </row>
    <row r="15" spans="1:5">
      <c r="A15" s="60" t="s">
        <v>285</v>
      </c>
      <c r="B15" s="1382">
        <v>23</v>
      </c>
      <c r="C15" s="1381">
        <v>729214660</v>
      </c>
      <c r="D15" s="476"/>
      <c r="E15" s="866"/>
    </row>
    <row r="16" spans="1:5">
      <c r="A16" s="60" t="s">
        <v>286</v>
      </c>
      <c r="B16" s="1382">
        <v>32</v>
      </c>
      <c r="C16" s="1381">
        <v>117913603</v>
      </c>
      <c r="D16" s="476"/>
      <c r="E16" s="866"/>
    </row>
    <row r="17" spans="1:5">
      <c r="A17" s="60" t="s">
        <v>287</v>
      </c>
      <c r="B17" s="1382">
        <v>107</v>
      </c>
      <c r="C17" s="1381">
        <v>5792746344</v>
      </c>
      <c r="D17" s="476"/>
      <c r="E17" s="866"/>
    </row>
    <row r="18" spans="1:5">
      <c r="A18" s="60" t="s">
        <v>288</v>
      </c>
      <c r="B18" s="1396" t="s">
        <v>428</v>
      </c>
      <c r="C18" s="1397" t="s">
        <v>428</v>
      </c>
      <c r="D18" s="476"/>
      <c r="E18" s="866"/>
    </row>
    <row r="19" spans="1:5">
      <c r="A19" s="60" t="s">
        <v>289</v>
      </c>
      <c r="B19" s="1385">
        <v>0</v>
      </c>
      <c r="C19" s="1388">
        <v>0</v>
      </c>
      <c r="D19" s="476"/>
      <c r="E19" s="866"/>
    </row>
    <row r="20" spans="1:5">
      <c r="A20" s="60" t="s">
        <v>290</v>
      </c>
      <c r="B20" s="1382">
        <v>0</v>
      </c>
      <c r="C20" s="1381">
        <v>0</v>
      </c>
      <c r="D20" s="476"/>
      <c r="E20" s="866"/>
    </row>
    <row r="21" spans="1:5">
      <c r="A21" s="60" t="s">
        <v>291</v>
      </c>
      <c r="B21" s="1386">
        <v>5</v>
      </c>
      <c r="C21" s="1387">
        <v>7957159</v>
      </c>
      <c r="D21" s="476"/>
      <c r="E21" s="866"/>
    </row>
    <row r="22" spans="1:5">
      <c r="A22" s="60" t="s">
        <v>308</v>
      </c>
      <c r="B22" s="1382">
        <v>0</v>
      </c>
      <c r="C22" s="1381">
        <v>0</v>
      </c>
      <c r="D22" s="476"/>
      <c r="E22" s="866"/>
    </row>
    <row r="23" spans="1:5">
      <c r="A23" s="60" t="s">
        <v>293</v>
      </c>
      <c r="B23" s="1382">
        <v>0</v>
      </c>
      <c r="C23" s="1381">
        <v>0</v>
      </c>
      <c r="D23" s="476"/>
      <c r="E23" s="866"/>
    </row>
    <row r="24" spans="1:5">
      <c r="A24" s="60" t="s">
        <v>294</v>
      </c>
      <c r="B24" s="1382">
        <v>7</v>
      </c>
      <c r="C24" s="1381">
        <v>8144921</v>
      </c>
      <c r="D24" s="476"/>
      <c r="E24" s="866"/>
    </row>
    <row r="25" spans="1:5">
      <c r="A25" s="60" t="s">
        <v>295</v>
      </c>
      <c r="B25" s="1396" t="s">
        <v>428</v>
      </c>
      <c r="C25" s="1397" t="s">
        <v>428</v>
      </c>
      <c r="D25" s="476"/>
      <c r="E25" s="866"/>
    </row>
    <row r="26" spans="1:5">
      <c r="A26" s="60" t="s">
        <v>296</v>
      </c>
      <c r="B26" s="1386">
        <v>10</v>
      </c>
      <c r="C26" s="1387">
        <v>67784937</v>
      </c>
      <c r="D26" s="476"/>
      <c r="E26" s="866"/>
    </row>
    <row r="27" spans="1:5">
      <c r="A27" s="60" t="s">
        <v>297</v>
      </c>
      <c r="B27" s="1382">
        <v>14</v>
      </c>
      <c r="C27" s="1381">
        <v>429543162</v>
      </c>
      <c r="D27" s="476"/>
      <c r="E27" s="866"/>
    </row>
    <row r="28" spans="1:5">
      <c r="A28" s="60" t="s">
        <v>298</v>
      </c>
      <c r="B28" s="1382">
        <v>0</v>
      </c>
      <c r="C28" s="1381">
        <v>0</v>
      </c>
      <c r="D28" s="476"/>
      <c r="E28" s="866"/>
    </row>
    <row r="29" spans="1:5">
      <c r="A29" s="60" t="s">
        <v>299</v>
      </c>
      <c r="B29" s="1382">
        <v>67</v>
      </c>
      <c r="C29" s="1381">
        <v>708050360</v>
      </c>
      <c r="D29" s="476"/>
      <c r="E29" s="866"/>
    </row>
    <row r="30" spans="1:5">
      <c r="A30" s="60" t="s">
        <v>300</v>
      </c>
      <c r="B30" s="1385">
        <v>3</v>
      </c>
      <c r="C30" s="1388">
        <v>146116936</v>
      </c>
      <c r="D30" s="476"/>
      <c r="E30" s="866"/>
    </row>
    <row r="31" spans="1:5">
      <c r="A31" s="60" t="s">
        <v>301</v>
      </c>
      <c r="B31" s="1382">
        <v>75</v>
      </c>
      <c r="C31" s="1381">
        <v>36340704784</v>
      </c>
      <c r="D31" s="476"/>
      <c r="E31" s="866"/>
    </row>
    <row r="32" spans="1:5">
      <c r="A32" s="60" t="s">
        <v>302</v>
      </c>
      <c r="B32" s="1382">
        <v>17</v>
      </c>
      <c r="C32" s="1381">
        <v>796366822</v>
      </c>
      <c r="D32" s="476"/>
      <c r="E32" s="866"/>
    </row>
    <row r="33" spans="1:5">
      <c r="A33" s="60" t="s">
        <v>303</v>
      </c>
      <c r="B33" s="1382">
        <v>206</v>
      </c>
      <c r="C33" s="1381">
        <v>-33919173932</v>
      </c>
      <c r="D33" s="476"/>
      <c r="E33" s="866"/>
    </row>
    <row r="34" spans="1:5">
      <c r="A34" s="60" t="s">
        <v>304</v>
      </c>
      <c r="B34" s="1385">
        <v>0</v>
      </c>
      <c r="C34" s="1388">
        <v>0</v>
      </c>
      <c r="D34" s="476"/>
      <c r="E34" s="866"/>
    </row>
    <row r="35" spans="1:5">
      <c r="A35" s="60" t="s">
        <v>305</v>
      </c>
      <c r="B35" s="1382">
        <v>0</v>
      </c>
      <c r="C35" s="1381">
        <v>0</v>
      </c>
      <c r="D35" s="476"/>
      <c r="E35" s="866"/>
    </row>
    <row r="36" spans="1:5">
      <c r="A36" s="60" t="s">
        <v>306</v>
      </c>
      <c r="B36" s="1382">
        <v>224</v>
      </c>
      <c r="C36" s="1381">
        <v>-4360014371</v>
      </c>
      <c r="D36" s="476"/>
      <c r="E36" s="866"/>
    </row>
    <row r="37" spans="1:5">
      <c r="A37" s="60" t="s">
        <v>310</v>
      </c>
      <c r="B37" s="1382">
        <v>215</v>
      </c>
      <c r="C37" s="1381">
        <v>-4089987516</v>
      </c>
      <c r="D37" s="476"/>
      <c r="E37" s="866"/>
    </row>
    <row r="38" spans="1:5">
      <c r="A38" s="60" t="s">
        <v>311</v>
      </c>
      <c r="B38" s="1382">
        <v>63</v>
      </c>
      <c r="C38" s="1381">
        <v>35996913</v>
      </c>
      <c r="D38" s="476"/>
      <c r="E38" s="866"/>
    </row>
    <row r="39" spans="1:5">
      <c r="A39" s="60" t="s">
        <v>312</v>
      </c>
      <c r="B39" s="1382">
        <v>224</v>
      </c>
      <c r="C39" s="1381">
        <v>8007063712169</v>
      </c>
      <c r="D39" s="476"/>
      <c r="E39" s="866"/>
    </row>
    <row r="40" spans="1:5">
      <c r="A40" s="60" t="s">
        <v>313</v>
      </c>
      <c r="B40" s="1386">
        <v>0</v>
      </c>
      <c r="C40" s="1387">
        <v>0</v>
      </c>
      <c r="D40" s="476"/>
      <c r="E40" s="866"/>
    </row>
    <row r="41" spans="1:5">
      <c r="A41" s="60" t="s">
        <v>314</v>
      </c>
      <c r="B41" s="1382">
        <v>224</v>
      </c>
      <c r="C41" s="1381">
        <v>2113333554681</v>
      </c>
      <c r="D41" s="476"/>
      <c r="E41" s="866"/>
    </row>
    <row r="42" spans="1:5">
      <c r="A42" s="60" t="s">
        <v>315</v>
      </c>
      <c r="B42" s="1382">
        <v>224</v>
      </c>
      <c r="C42" s="1381">
        <v>210942102</v>
      </c>
      <c r="D42" s="476"/>
      <c r="E42" s="868"/>
    </row>
    <row r="43" spans="1:5">
      <c r="A43" s="60" t="s">
        <v>316</v>
      </c>
      <c r="B43" s="1382">
        <v>224</v>
      </c>
      <c r="C43" s="1381">
        <v>210942102</v>
      </c>
      <c r="D43" s="476"/>
      <c r="E43" s="868"/>
    </row>
    <row r="44" spans="1:5">
      <c r="A44" s="264" t="s">
        <v>619</v>
      </c>
      <c r="B44" s="1382">
        <v>16</v>
      </c>
      <c r="C44" s="1381">
        <v>12751308</v>
      </c>
      <c r="D44" s="476"/>
      <c r="E44" s="868"/>
    </row>
    <row r="45" spans="1:5">
      <c r="A45" s="60" t="s">
        <v>221</v>
      </c>
      <c r="B45" s="1382">
        <v>224</v>
      </c>
      <c r="C45" s="1381">
        <v>198190794</v>
      </c>
      <c r="D45" s="476"/>
      <c r="E45" s="868"/>
    </row>
    <row r="46" spans="1:5">
      <c r="A46" s="60" t="s">
        <v>222</v>
      </c>
      <c r="B46" s="1382">
        <v>67</v>
      </c>
      <c r="C46" s="1381">
        <v>185500</v>
      </c>
      <c r="D46" s="476"/>
      <c r="E46" s="868"/>
    </row>
    <row r="47" spans="1:5" ht="15.75" thickBot="1">
      <c r="A47" s="343" t="s">
        <v>24</v>
      </c>
      <c r="B47" s="1383">
        <v>223</v>
      </c>
      <c r="C47" s="1384">
        <v>198376294</v>
      </c>
      <c r="D47" s="476"/>
      <c r="E47" s="868"/>
    </row>
    <row r="48" spans="1:5">
      <c r="A48" s="9" t="s">
        <v>256</v>
      </c>
      <c r="B48" s="103"/>
      <c r="C48" s="9"/>
      <c r="D48" s="866"/>
      <c r="E48" s="868"/>
    </row>
    <row r="49" spans="1:5" s="1429" customFormat="1">
      <c r="A49" s="1453" t="s">
        <v>617</v>
      </c>
      <c r="B49" s="103"/>
      <c r="C49" s="756"/>
      <c r="E49" s="1430"/>
    </row>
    <row r="50" spans="1:5">
      <c r="A50" s="85" t="s">
        <v>79</v>
      </c>
      <c r="B50" s="103"/>
      <c r="C50" s="9"/>
      <c r="D50" s="866"/>
      <c r="E50" s="868"/>
    </row>
    <row r="51" spans="1:5">
      <c r="D51" s="866"/>
      <c r="E51" s="868"/>
    </row>
    <row r="52" spans="1:5">
      <c r="D52" s="866"/>
      <c r="E52" s="868"/>
    </row>
    <row r="53" spans="1:5">
      <c r="D53" s="866"/>
      <c r="E53" s="868"/>
    </row>
    <row r="54" spans="1:5">
      <c r="D54" s="866"/>
      <c r="E54" s="868"/>
    </row>
    <row r="55" spans="1:5">
      <c r="D55" s="866"/>
      <c r="E55" s="868"/>
    </row>
    <row r="56" spans="1:5">
      <c r="D56" s="866"/>
      <c r="E56" s="868"/>
    </row>
    <row r="57" spans="1:5">
      <c r="D57" s="866"/>
      <c r="E57" s="868"/>
    </row>
    <row r="58" spans="1:5">
      <c r="D58" s="866"/>
      <c r="E58" s="868"/>
    </row>
    <row r="59" spans="1:5">
      <c r="D59" s="866"/>
      <c r="E59" s="868"/>
    </row>
    <row r="60" spans="1:5">
      <c r="D60" s="866"/>
      <c r="E60" s="868"/>
    </row>
    <row r="61" spans="1:5">
      <c r="D61" s="866"/>
      <c r="E61" s="868"/>
    </row>
    <row r="62" spans="1:5">
      <c r="D62" s="866"/>
      <c r="E62" s="868"/>
    </row>
    <row r="63" spans="1:5">
      <c r="D63" s="866"/>
      <c r="E63" s="868"/>
    </row>
    <row r="64" spans="1:5">
      <c r="D64" s="866"/>
      <c r="E64" s="868"/>
    </row>
    <row r="65" spans="4:5">
      <c r="D65" s="866"/>
      <c r="E65" s="868"/>
    </row>
    <row r="66" spans="4:5">
      <c r="D66" s="866"/>
      <c r="E66" s="868"/>
    </row>
    <row r="67" spans="4:5">
      <c r="D67" s="866"/>
      <c r="E67" s="868"/>
    </row>
    <row r="68" spans="4:5">
      <c r="D68" s="866"/>
      <c r="E68" s="866"/>
    </row>
    <row r="69" spans="4:5">
      <c r="D69" s="866"/>
      <c r="E69" s="868"/>
    </row>
    <row r="70" spans="4:5">
      <c r="D70" s="866"/>
      <c r="E70" s="868"/>
    </row>
    <row r="71" spans="4:5">
      <c r="D71" s="866"/>
      <c r="E71" s="868"/>
    </row>
    <row r="72" spans="4:5">
      <c r="D72" s="866"/>
      <c r="E72" s="868"/>
    </row>
    <row r="73" spans="4:5">
      <c r="D73" s="866"/>
      <c r="E73" s="868"/>
    </row>
    <row r="74" spans="4:5">
      <c r="D74" s="866"/>
      <c r="E74" s="868"/>
    </row>
    <row r="75" spans="4:5">
      <c r="D75" s="866"/>
      <c r="E75" s="868"/>
    </row>
    <row r="76" spans="4:5">
      <c r="D76" s="866"/>
      <c r="E76" s="868"/>
    </row>
    <row r="77" spans="4:5">
      <c r="D77" s="866"/>
      <c r="E77" s="868"/>
    </row>
    <row r="78" spans="4:5">
      <c r="D78" s="866"/>
      <c r="E78" s="868"/>
    </row>
    <row r="79" spans="4:5">
      <c r="D79" s="866"/>
      <c r="E79" s="868"/>
    </row>
    <row r="80" spans="4:5">
      <c r="D80" s="866"/>
      <c r="E80" s="868"/>
    </row>
    <row r="81" spans="4:5">
      <c r="D81" s="866"/>
      <c r="E81" s="868"/>
    </row>
    <row r="82" spans="4:5">
      <c r="D82" s="866"/>
      <c r="E82" s="868"/>
    </row>
    <row r="83" spans="4:5">
      <c r="D83" s="866"/>
      <c r="E83" s="868"/>
    </row>
    <row r="84" spans="4:5">
      <c r="D84" s="866"/>
      <c r="E84" s="868"/>
    </row>
    <row r="85" spans="4:5">
      <c r="D85" s="866"/>
      <c r="E85" s="868"/>
    </row>
    <row r="86" spans="4:5">
      <c r="D86" s="866"/>
      <c r="E86" s="868"/>
    </row>
    <row r="87" spans="4:5">
      <c r="D87" s="866"/>
      <c r="E87" s="868"/>
    </row>
    <row r="88" spans="4:5">
      <c r="D88" s="866"/>
      <c r="E88" s="868"/>
    </row>
    <row r="89" spans="4:5">
      <c r="D89" s="866"/>
      <c r="E89" s="868"/>
    </row>
    <row r="90" spans="4:5">
      <c r="D90" s="866"/>
      <c r="E90" s="868"/>
    </row>
    <row r="91" spans="4:5">
      <c r="D91" s="866"/>
      <c r="E91" s="868"/>
    </row>
    <row r="92" spans="4:5">
      <c r="D92" s="866"/>
      <c r="E92" s="868"/>
    </row>
    <row r="93" spans="4:5">
      <c r="D93" s="866"/>
      <c r="E93" s="868"/>
    </row>
    <row r="94" spans="4:5">
      <c r="E94" s="10"/>
    </row>
    <row r="95" spans="4:5">
      <c r="E95" s="10"/>
    </row>
    <row r="96" spans="4:5">
      <c r="E96" s="10"/>
    </row>
    <row r="97" spans="5:5">
      <c r="E97" s="10"/>
    </row>
    <row r="98" spans="5:5">
      <c r="E98" s="10"/>
    </row>
    <row r="99" spans="5:5">
      <c r="E99" s="10"/>
    </row>
  </sheetData>
  <mergeCells count="1">
    <mergeCell ref="A1:C1"/>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0"/>
  <dimension ref="A1:G86"/>
  <sheetViews>
    <sheetView showGridLines="0" defaultGridColor="0" topLeftCell="A13" colorId="22" workbookViewId="0">
      <selection activeCell="A38" sqref="A38"/>
    </sheetView>
  </sheetViews>
  <sheetFormatPr defaultColWidth="9.77734375" defaultRowHeight="15"/>
  <cols>
    <col min="1" max="1" width="27.88671875" customWidth="1"/>
    <col min="2" max="2" width="12.77734375" customWidth="1"/>
    <col min="3" max="3" width="11.77734375" customWidth="1"/>
    <col min="4" max="4" width="5.77734375" customWidth="1"/>
    <col min="5" max="5" width="11.77734375" customWidth="1"/>
  </cols>
  <sheetData>
    <row r="1" spans="1:5" s="620" customFormat="1" ht="15" customHeight="1">
      <c r="A1" s="913" t="s">
        <v>570</v>
      </c>
      <c r="B1" s="645"/>
      <c r="C1" s="645"/>
      <c r="D1" s="645"/>
      <c r="E1" s="647"/>
    </row>
    <row r="2" spans="1:5" s="23" customFormat="1" ht="15" customHeight="1">
      <c r="A2" s="114" t="s">
        <v>195</v>
      </c>
      <c r="B2" s="114"/>
      <c r="C2" s="635"/>
      <c r="D2" s="94" t="s">
        <v>75</v>
      </c>
      <c r="E2" s="94" t="s">
        <v>76</v>
      </c>
    </row>
    <row r="3" spans="1:5" s="23" customFormat="1" ht="15" customHeight="1">
      <c r="A3" s="60" t="s">
        <v>273</v>
      </c>
      <c r="B3" s="108"/>
      <c r="C3" s="60"/>
      <c r="D3" s="1391">
        <v>112</v>
      </c>
      <c r="E3" s="1390">
        <v>3262138646</v>
      </c>
    </row>
    <row r="4" spans="1:5" s="23" customFormat="1" ht="15" customHeight="1">
      <c r="A4" s="61" t="s">
        <v>274</v>
      </c>
      <c r="B4" s="108"/>
      <c r="C4" s="61"/>
      <c r="D4" s="1391">
        <v>0</v>
      </c>
      <c r="E4" s="1389">
        <v>0</v>
      </c>
    </row>
    <row r="5" spans="1:5" s="23" customFormat="1" ht="15" customHeight="1">
      <c r="A5" s="61" t="s">
        <v>275</v>
      </c>
      <c r="B5" s="108"/>
      <c r="C5" s="61"/>
      <c r="D5" s="1391">
        <v>0</v>
      </c>
      <c r="E5" s="1389">
        <v>0</v>
      </c>
    </row>
    <row r="6" spans="1:5" s="23" customFormat="1" ht="15" customHeight="1">
      <c r="A6" s="61" t="s">
        <v>276</v>
      </c>
      <c r="B6" s="108"/>
      <c r="C6" s="61"/>
      <c r="D6" s="1391">
        <v>33</v>
      </c>
      <c r="E6" s="1389">
        <v>1284056328</v>
      </c>
    </row>
    <row r="7" spans="1:5" s="23" customFormat="1" ht="15" customHeight="1">
      <c r="A7" s="61" t="s">
        <v>277</v>
      </c>
      <c r="B7" s="108"/>
      <c r="C7" s="1194"/>
      <c r="D7" s="1396" t="s">
        <v>428</v>
      </c>
      <c r="E7" s="1397" t="s">
        <v>428</v>
      </c>
    </row>
    <row r="8" spans="1:5" s="23" customFormat="1" ht="15" customHeight="1">
      <c r="A8" s="61" t="s">
        <v>278</v>
      </c>
      <c r="B8" s="108"/>
      <c r="C8" s="1194"/>
      <c r="D8" s="1391">
        <v>58</v>
      </c>
      <c r="E8" s="1389">
        <v>3403804</v>
      </c>
    </row>
    <row r="9" spans="1:5" s="23" customFormat="1" ht="15" customHeight="1">
      <c r="A9" s="61" t="s">
        <v>279</v>
      </c>
      <c r="B9" s="108"/>
      <c r="C9" s="1194"/>
      <c r="D9" s="1396" t="s">
        <v>428</v>
      </c>
      <c r="E9" s="1397" t="s">
        <v>428</v>
      </c>
    </row>
    <row r="10" spans="1:5" s="23" customFormat="1" ht="15" customHeight="1">
      <c r="A10" s="61" t="s">
        <v>307</v>
      </c>
      <c r="B10" s="108"/>
      <c r="C10" s="1194"/>
      <c r="D10" s="1391">
        <v>50</v>
      </c>
      <c r="E10" s="1389">
        <v>3892492588</v>
      </c>
    </row>
    <row r="11" spans="1:5" s="23" customFormat="1" ht="15" customHeight="1">
      <c r="A11" s="61" t="s">
        <v>281</v>
      </c>
      <c r="B11" s="108"/>
      <c r="C11" s="1194"/>
      <c r="D11" s="1391">
        <v>0</v>
      </c>
      <c r="E11" s="1389">
        <v>0</v>
      </c>
    </row>
    <row r="12" spans="1:5" s="23" customFormat="1" ht="15" customHeight="1">
      <c r="A12" s="61" t="s">
        <v>282</v>
      </c>
      <c r="B12" s="108"/>
      <c r="C12" s="1194"/>
      <c r="D12" s="1391">
        <v>0</v>
      </c>
      <c r="E12" s="1389">
        <v>0</v>
      </c>
    </row>
    <row r="13" spans="1:5" s="23" customFormat="1" ht="15" customHeight="1">
      <c r="A13" s="61" t="s">
        <v>283</v>
      </c>
      <c r="B13" s="108"/>
      <c r="C13" s="1194"/>
      <c r="D13" s="1391">
        <v>18</v>
      </c>
      <c r="E13" s="1389">
        <v>3081975</v>
      </c>
    </row>
    <row r="14" spans="1:5" s="23" customFormat="1" ht="15" customHeight="1">
      <c r="A14" s="61" t="s">
        <v>284</v>
      </c>
      <c r="B14" s="108"/>
      <c r="C14" s="1194"/>
      <c r="D14" s="1396" t="s">
        <v>428</v>
      </c>
      <c r="E14" s="1397" t="s">
        <v>428</v>
      </c>
    </row>
    <row r="15" spans="1:5" s="23" customFormat="1" ht="15" customHeight="1">
      <c r="A15" s="61" t="s">
        <v>285</v>
      </c>
      <c r="B15" s="108"/>
      <c r="C15" s="1194"/>
      <c r="D15" s="1391">
        <v>7</v>
      </c>
      <c r="E15" s="1389">
        <v>82011610</v>
      </c>
    </row>
    <row r="16" spans="1:5" s="23" customFormat="1" ht="15" customHeight="1">
      <c r="A16" s="61" t="s">
        <v>286</v>
      </c>
      <c r="B16" s="108"/>
      <c r="C16" s="1194"/>
      <c r="D16" s="1391">
        <v>23</v>
      </c>
      <c r="E16" s="1389">
        <v>29812012</v>
      </c>
    </row>
    <row r="17" spans="1:5" s="23" customFormat="1" ht="15" customHeight="1">
      <c r="A17" s="61" t="s">
        <v>287</v>
      </c>
      <c r="B17" s="108"/>
      <c r="C17" s="1194"/>
      <c r="D17" s="1391">
        <v>49</v>
      </c>
      <c r="E17" s="1389">
        <v>2884020173</v>
      </c>
    </row>
    <row r="18" spans="1:5" s="23" customFormat="1" ht="15" customHeight="1">
      <c r="A18" s="61" t="s">
        <v>288</v>
      </c>
      <c r="B18" s="108"/>
      <c r="C18" s="1194"/>
      <c r="D18" s="1396" t="s">
        <v>428</v>
      </c>
      <c r="E18" s="1397" t="s">
        <v>428</v>
      </c>
    </row>
    <row r="19" spans="1:5" s="23" customFormat="1" ht="15" customHeight="1">
      <c r="A19" s="61" t="s">
        <v>289</v>
      </c>
      <c r="B19" s="108"/>
      <c r="C19" s="1194"/>
      <c r="D19" s="1396" t="s">
        <v>428</v>
      </c>
      <c r="E19" s="1397" t="s">
        <v>428</v>
      </c>
    </row>
    <row r="20" spans="1:5" s="23" customFormat="1" ht="15" customHeight="1">
      <c r="A20" s="61" t="s">
        <v>290</v>
      </c>
      <c r="B20" s="108"/>
      <c r="C20" s="61"/>
      <c r="D20" s="1391">
        <v>0</v>
      </c>
      <c r="E20" s="1389">
        <v>0</v>
      </c>
    </row>
    <row r="21" spans="1:5" s="23" customFormat="1" ht="15" customHeight="1">
      <c r="A21" s="61" t="s">
        <v>291</v>
      </c>
      <c r="B21" s="108"/>
      <c r="C21" s="61"/>
      <c r="D21" s="1396" t="s">
        <v>428</v>
      </c>
      <c r="E21" s="1397" t="s">
        <v>428</v>
      </c>
    </row>
    <row r="22" spans="1:5" s="23" customFormat="1" ht="15" customHeight="1">
      <c r="A22" s="61" t="s">
        <v>292</v>
      </c>
      <c r="B22" s="108"/>
      <c r="C22" s="61"/>
      <c r="D22" s="1391">
        <v>0</v>
      </c>
      <c r="E22" s="1389">
        <v>0</v>
      </c>
    </row>
    <row r="23" spans="1:5" s="23" customFormat="1" ht="15" customHeight="1">
      <c r="A23" s="61" t="s">
        <v>293</v>
      </c>
      <c r="B23" s="108"/>
      <c r="C23" s="61"/>
      <c r="D23" s="1391">
        <v>0</v>
      </c>
      <c r="E23" s="1389">
        <v>0</v>
      </c>
    </row>
    <row r="24" spans="1:5" s="23" customFormat="1" ht="15" customHeight="1">
      <c r="A24" s="61" t="s">
        <v>294</v>
      </c>
      <c r="B24" s="108"/>
      <c r="C24" s="1194"/>
      <c r="D24" s="1391">
        <v>6</v>
      </c>
      <c r="E24" s="1389">
        <v>2663055</v>
      </c>
    </row>
    <row r="25" spans="1:5" s="23" customFormat="1" ht="15" customHeight="1">
      <c r="A25" s="61" t="s">
        <v>295</v>
      </c>
      <c r="B25" s="108"/>
      <c r="C25" s="1194"/>
      <c r="D25" s="1391">
        <v>0</v>
      </c>
      <c r="E25" s="1389">
        <v>0</v>
      </c>
    </row>
    <row r="26" spans="1:5" s="23" customFormat="1" ht="15" customHeight="1">
      <c r="A26" s="61" t="s">
        <v>296</v>
      </c>
      <c r="B26" s="108"/>
      <c r="C26" s="1194"/>
      <c r="D26" s="1396" t="s">
        <v>428</v>
      </c>
      <c r="E26" s="1397" t="s">
        <v>428</v>
      </c>
    </row>
    <row r="27" spans="1:5" s="23" customFormat="1" ht="15" customHeight="1">
      <c r="A27" s="61" t="s">
        <v>297</v>
      </c>
      <c r="B27" s="108"/>
      <c r="C27" s="1194"/>
      <c r="D27" s="1391">
        <v>12</v>
      </c>
      <c r="E27" s="1389">
        <v>64494348</v>
      </c>
    </row>
    <row r="28" spans="1:5" s="23" customFormat="1" ht="15" customHeight="1">
      <c r="A28" s="61" t="s">
        <v>298</v>
      </c>
      <c r="B28" s="108"/>
      <c r="C28" s="1194"/>
      <c r="D28" s="1391">
        <v>0</v>
      </c>
      <c r="E28" s="1389">
        <v>0</v>
      </c>
    </row>
    <row r="29" spans="1:5" s="23" customFormat="1" ht="15" customHeight="1">
      <c r="A29" s="61" t="s">
        <v>299</v>
      </c>
      <c r="B29" s="108"/>
      <c r="C29" s="1194"/>
      <c r="D29" s="1391">
        <v>36</v>
      </c>
      <c r="E29" s="1389">
        <v>222078099</v>
      </c>
    </row>
    <row r="30" spans="1:5" s="23" customFormat="1" ht="15" customHeight="1">
      <c r="A30" s="61" t="s">
        <v>300</v>
      </c>
      <c r="B30" s="108"/>
      <c r="C30" s="1194"/>
      <c r="D30" s="1396" t="s">
        <v>428</v>
      </c>
      <c r="E30" s="1397" t="s">
        <v>428</v>
      </c>
    </row>
    <row r="31" spans="1:5" s="23" customFormat="1" ht="15" customHeight="1">
      <c r="A31" s="61" t="s">
        <v>301</v>
      </c>
      <c r="B31" s="108"/>
      <c r="C31" s="61"/>
      <c r="D31" s="1391">
        <v>17</v>
      </c>
      <c r="E31" s="1389">
        <v>1136135728</v>
      </c>
    </row>
    <row r="32" spans="1:5" s="23" customFormat="1" ht="15" customHeight="1">
      <c r="A32" s="61" t="s">
        <v>302</v>
      </c>
      <c r="B32" s="108"/>
      <c r="C32" s="61"/>
      <c r="D32" s="1391">
        <v>8</v>
      </c>
      <c r="E32" s="1389">
        <v>279351952</v>
      </c>
    </row>
    <row r="33" spans="1:7" s="23" customFormat="1" ht="15" customHeight="1">
      <c r="A33" s="61" t="s">
        <v>303</v>
      </c>
      <c r="B33" s="108"/>
      <c r="C33" s="61"/>
      <c r="D33" s="1391">
        <v>107</v>
      </c>
      <c r="E33" s="1389">
        <v>4102618402</v>
      </c>
    </row>
    <row r="34" spans="1:7" s="23" customFormat="1" ht="15" customHeight="1">
      <c r="A34" s="61" t="s">
        <v>304</v>
      </c>
      <c r="B34" s="108"/>
      <c r="C34" s="61"/>
      <c r="D34" s="1391">
        <v>0</v>
      </c>
      <c r="E34" s="1389">
        <v>0</v>
      </c>
    </row>
    <row r="35" spans="1:7" s="23" customFormat="1" ht="15" customHeight="1">
      <c r="A35" s="61" t="s">
        <v>305</v>
      </c>
      <c r="B35" s="108"/>
      <c r="C35" s="61"/>
      <c r="D35" s="1391">
        <v>0</v>
      </c>
      <c r="E35" s="1389">
        <v>0</v>
      </c>
    </row>
    <row r="36" spans="1:7" s="23" customFormat="1" ht="15" customHeight="1">
      <c r="A36" s="61" t="s">
        <v>306</v>
      </c>
      <c r="B36" s="108"/>
      <c r="C36" s="61"/>
      <c r="D36" s="1391">
        <v>155</v>
      </c>
      <c r="E36" s="1389">
        <v>11628509</v>
      </c>
    </row>
    <row r="37" spans="1:7" s="23" customFormat="1" ht="15" customHeight="1">
      <c r="A37" s="61" t="s">
        <v>316</v>
      </c>
      <c r="B37" s="108"/>
      <c r="C37" s="61"/>
      <c r="D37" s="1391">
        <v>155</v>
      </c>
      <c r="E37" s="1389">
        <v>5693699</v>
      </c>
    </row>
    <row r="38" spans="1:7" s="23" customFormat="1" ht="15" customHeight="1">
      <c r="A38" s="264" t="s">
        <v>619</v>
      </c>
      <c r="B38" s="108"/>
      <c r="C38" s="61"/>
      <c r="D38" s="1391">
        <v>24</v>
      </c>
      <c r="E38" s="1389">
        <v>5654949</v>
      </c>
    </row>
    <row r="39" spans="1:7" s="23" customFormat="1" ht="15" customHeight="1">
      <c r="A39" s="61" t="s">
        <v>221</v>
      </c>
      <c r="B39" s="108"/>
      <c r="C39" s="61"/>
      <c r="D39" s="1391">
        <v>155</v>
      </c>
      <c r="E39" s="1389">
        <v>38750</v>
      </c>
    </row>
    <row r="40" spans="1:7" s="23" customFormat="1" ht="15" customHeight="1">
      <c r="A40" s="61" t="s">
        <v>222</v>
      </c>
      <c r="B40" s="108"/>
      <c r="C40" s="61"/>
      <c r="D40" s="1391">
        <v>25</v>
      </c>
      <c r="E40" s="1389">
        <v>28000</v>
      </c>
    </row>
    <row r="41" spans="1:7" s="23" customFormat="1" ht="15" customHeight="1" thickBot="1">
      <c r="A41" s="502" t="s">
        <v>24</v>
      </c>
      <c r="B41" s="503"/>
      <c r="C41" s="502"/>
      <c r="D41" s="1395">
        <v>155</v>
      </c>
      <c r="E41" s="1393">
        <v>66750</v>
      </c>
    </row>
    <row r="42" spans="1:7" s="23" customFormat="1" ht="15" customHeight="1" thickTop="1">
      <c r="A42" s="138" t="s">
        <v>256</v>
      </c>
      <c r="B42" s="138"/>
      <c r="C42" s="88"/>
      <c r="D42" s="214"/>
      <c r="E42" s="214"/>
      <c r="G42" s="26"/>
    </row>
    <row r="43" spans="1:7">
      <c r="A43" s="1453" t="s">
        <v>617</v>
      </c>
      <c r="D43" s="10"/>
      <c r="G43" s="868"/>
    </row>
    <row r="44" spans="1:7" s="23" customFormat="1" ht="15" customHeight="1">
      <c r="A44" s="85" t="s">
        <v>79</v>
      </c>
      <c r="B44" s="85"/>
      <c r="C44" s="85"/>
      <c r="D44" s="121"/>
      <c r="E44" s="121"/>
    </row>
    <row r="45" spans="1:7">
      <c r="A45" s="25"/>
      <c r="B45" s="25"/>
      <c r="C45" s="25"/>
      <c r="D45" s="22"/>
      <c r="E45" s="22"/>
    </row>
    <row r="46" spans="1:7">
      <c r="D46" s="11"/>
      <c r="E46" s="7"/>
      <c r="G46" s="868"/>
    </row>
    <row r="47" spans="1:7">
      <c r="D47" s="10"/>
      <c r="G47" s="868"/>
    </row>
    <row r="49" spans="4:7">
      <c r="D49" s="10"/>
      <c r="G49" s="868"/>
    </row>
    <row r="50" spans="4:7">
      <c r="D50" s="10"/>
      <c r="G50" s="868"/>
    </row>
    <row r="52" spans="4:7">
      <c r="D52" s="10"/>
    </row>
    <row r="53" spans="4:7">
      <c r="D53" s="10"/>
      <c r="G53" s="868"/>
    </row>
    <row r="54" spans="4:7">
      <c r="D54" s="10"/>
      <c r="G54" s="868"/>
    </row>
    <row r="55" spans="4:7">
      <c r="D55" s="10"/>
      <c r="G55" s="868"/>
    </row>
    <row r="56" spans="4:7">
      <c r="D56" s="10"/>
      <c r="G56" s="868"/>
    </row>
    <row r="57" spans="4:7">
      <c r="D57" s="10"/>
      <c r="G57" s="868"/>
    </row>
    <row r="58" spans="4:7">
      <c r="D58" s="10"/>
      <c r="G58" s="868"/>
    </row>
    <row r="59" spans="4:7">
      <c r="D59" s="10"/>
    </row>
    <row r="60" spans="4:7">
      <c r="D60" s="10"/>
    </row>
    <row r="62" spans="4:7">
      <c r="D62" s="10"/>
    </row>
    <row r="63" spans="4:7">
      <c r="D63" s="10"/>
    </row>
    <row r="64" spans="4:7">
      <c r="G64" s="868"/>
    </row>
    <row r="65" spans="4:7">
      <c r="D65" s="10"/>
    </row>
    <row r="66" spans="4:7">
      <c r="D66" s="10"/>
      <c r="G66" s="868"/>
    </row>
    <row r="67" spans="4:7">
      <c r="D67" s="10"/>
      <c r="G67" s="868"/>
    </row>
    <row r="68" spans="4:7">
      <c r="D68" s="10"/>
    </row>
    <row r="69" spans="4:7">
      <c r="D69" s="10"/>
      <c r="G69" s="868"/>
    </row>
    <row r="70" spans="4:7">
      <c r="D70" s="10"/>
    </row>
    <row r="71" spans="4:7">
      <c r="D71" s="10"/>
      <c r="G71" s="868"/>
    </row>
    <row r="72" spans="4:7">
      <c r="G72" s="868"/>
    </row>
    <row r="73" spans="4:7">
      <c r="D73" s="10"/>
      <c r="G73" s="868"/>
    </row>
    <row r="74" spans="4:7">
      <c r="D74" s="10"/>
    </row>
    <row r="75" spans="4:7">
      <c r="D75" s="10"/>
    </row>
    <row r="76" spans="4:7">
      <c r="D76" s="10"/>
      <c r="G76" s="868"/>
    </row>
    <row r="77" spans="4:7">
      <c r="D77" s="10"/>
      <c r="G77" s="868"/>
    </row>
    <row r="78" spans="4:7">
      <c r="D78" s="10"/>
      <c r="G78" s="868"/>
    </row>
    <row r="79" spans="4:7">
      <c r="D79" s="10"/>
      <c r="G79" s="868"/>
    </row>
    <row r="80" spans="4:7">
      <c r="D80" s="10"/>
      <c r="G80" s="868"/>
    </row>
    <row r="81" spans="4:7">
      <c r="D81" s="10"/>
      <c r="G81" s="868"/>
    </row>
    <row r="82" spans="4:7">
      <c r="D82" s="10"/>
    </row>
    <row r="83" spans="4:7">
      <c r="D83" s="10"/>
    </row>
    <row r="84" spans="4:7">
      <c r="D84" s="10"/>
    </row>
    <row r="85" spans="4:7">
      <c r="D85" s="10"/>
    </row>
    <row r="86" spans="4:7">
      <c r="D86" s="10"/>
    </row>
  </sheetData>
  <phoneticPr fontId="17" type="noConversion"/>
  <pageMargins left="0.75" right="0.65" top="0.7" bottom="1.1000000000000001" header="0.5" footer="0.5"/>
  <pageSetup paperSize="25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1"/>
  <dimension ref="A1:M87"/>
  <sheetViews>
    <sheetView showGridLines="0" defaultGridColor="0" topLeftCell="A16" colorId="22" zoomScaleNormal="100" workbookViewId="0">
      <selection activeCell="H27" sqref="H27"/>
    </sheetView>
  </sheetViews>
  <sheetFormatPr defaultColWidth="9.77734375" defaultRowHeight="15"/>
  <cols>
    <col min="1" max="1" width="28.21875" customWidth="1"/>
    <col min="2" max="3" width="10.77734375" style="49" customWidth="1"/>
    <col min="4" max="4" width="2.77734375" style="49" customWidth="1"/>
    <col min="5" max="6" width="10.77734375" style="49" customWidth="1"/>
    <col min="7" max="7" width="2.77734375" style="49" customWidth="1"/>
    <col min="8" max="9" width="10.77734375" style="49" customWidth="1"/>
    <col min="11" max="11" width="15.5546875" bestFit="1" customWidth="1"/>
  </cols>
  <sheetData>
    <row r="1" spans="1:13" s="620" customFormat="1" ht="15" customHeight="1">
      <c r="A1" s="1529" t="s">
        <v>569</v>
      </c>
      <c r="B1" s="1529"/>
      <c r="C1" s="1529"/>
      <c r="D1" s="1529"/>
      <c r="E1" s="1529"/>
      <c r="F1" s="1529"/>
      <c r="G1" s="1529"/>
      <c r="H1" s="1529"/>
      <c r="I1" s="1529"/>
    </row>
    <row r="2" spans="1:13" ht="15" customHeight="1">
      <c r="A2" s="262"/>
      <c r="B2" s="1530" t="s">
        <v>476</v>
      </c>
      <c r="C2" s="1530"/>
      <c r="D2" s="347"/>
      <c r="E2" s="1531" t="s">
        <v>317</v>
      </c>
      <c r="F2" s="1531"/>
      <c r="G2" s="347"/>
      <c r="H2" s="1531" t="s">
        <v>267</v>
      </c>
      <c r="I2" s="1531"/>
      <c r="J2" s="866"/>
      <c r="K2" s="866"/>
      <c r="L2" s="866"/>
      <c r="M2" s="866"/>
    </row>
    <row r="3" spans="1:13" ht="15" customHeight="1">
      <c r="A3" s="345" t="s">
        <v>195</v>
      </c>
      <c r="B3" s="346" t="s">
        <v>75</v>
      </c>
      <c r="C3" s="346" t="s">
        <v>76</v>
      </c>
      <c r="D3" s="346"/>
      <c r="E3" s="346" t="s">
        <v>75</v>
      </c>
      <c r="F3" s="346" t="s">
        <v>76</v>
      </c>
      <c r="G3" s="346"/>
      <c r="H3" s="346" t="s">
        <v>75</v>
      </c>
      <c r="I3" s="346" t="s">
        <v>76</v>
      </c>
      <c r="J3" s="866"/>
      <c r="K3" s="866"/>
      <c r="L3" s="866"/>
      <c r="M3" s="866"/>
    </row>
    <row r="4" spans="1:13" ht="15" customHeight="1">
      <c r="A4" s="1195" t="s">
        <v>273</v>
      </c>
      <c r="B4" s="1335">
        <v>445</v>
      </c>
      <c r="C4" s="1333">
        <v>37477014459</v>
      </c>
      <c r="D4" s="1333"/>
      <c r="E4" s="1333">
        <v>142</v>
      </c>
      <c r="F4" s="1333">
        <v>6872350923</v>
      </c>
      <c r="G4" s="1333"/>
      <c r="H4" s="1333">
        <v>87</v>
      </c>
      <c r="I4" s="1333">
        <v>2059021806</v>
      </c>
      <c r="J4" s="868"/>
      <c r="K4" s="868"/>
      <c r="L4" s="868"/>
      <c r="M4" s="476"/>
    </row>
    <row r="5" spans="1:13" ht="15" customHeight="1">
      <c r="A5" s="1195" t="s">
        <v>274</v>
      </c>
      <c r="B5" s="1338" t="s">
        <v>428</v>
      </c>
      <c r="C5" s="1338" t="s">
        <v>428</v>
      </c>
      <c r="D5" s="1338"/>
      <c r="E5" s="1163" t="s">
        <v>428</v>
      </c>
      <c r="F5" s="1163" t="s">
        <v>428</v>
      </c>
      <c r="G5" s="1338"/>
      <c r="H5" s="1163">
        <v>0</v>
      </c>
      <c r="I5" s="1163">
        <v>0</v>
      </c>
      <c r="J5" s="868"/>
      <c r="K5" s="868"/>
      <c r="L5" s="868"/>
      <c r="M5" s="476"/>
    </row>
    <row r="6" spans="1:13" ht="15" customHeight="1">
      <c r="A6" s="1195" t="s">
        <v>275</v>
      </c>
      <c r="B6" s="1339">
        <v>0</v>
      </c>
      <c r="C6" s="1338">
        <v>0</v>
      </c>
      <c r="D6" s="1338"/>
      <c r="E6" s="1163">
        <v>4</v>
      </c>
      <c r="F6" s="1163">
        <v>100140816</v>
      </c>
      <c r="G6" s="1338"/>
      <c r="H6" s="1163">
        <v>0</v>
      </c>
      <c r="I6" s="1163">
        <v>0</v>
      </c>
      <c r="J6" s="868"/>
      <c r="K6" s="868"/>
      <c r="L6" s="868"/>
      <c r="M6" s="476"/>
    </row>
    <row r="7" spans="1:13" ht="15" customHeight="1">
      <c r="A7" s="1195" t="s">
        <v>276</v>
      </c>
      <c r="B7" s="1339">
        <v>169</v>
      </c>
      <c r="C7" s="1338">
        <v>5283995044</v>
      </c>
      <c r="D7" s="1338"/>
      <c r="E7" s="1338">
        <v>3</v>
      </c>
      <c r="F7" s="1338">
        <v>229221736</v>
      </c>
      <c r="G7" s="1338"/>
      <c r="H7" s="1338">
        <v>38</v>
      </c>
      <c r="I7" s="1338">
        <v>63906720</v>
      </c>
      <c r="J7" s="868"/>
      <c r="K7" s="868"/>
      <c r="L7" s="868"/>
      <c r="M7" s="476"/>
    </row>
    <row r="8" spans="1:13" ht="15" customHeight="1">
      <c r="A8" s="1195" t="s">
        <v>277</v>
      </c>
      <c r="B8" s="1339">
        <v>110</v>
      </c>
      <c r="C8" s="1338">
        <v>443764788</v>
      </c>
      <c r="D8" s="1338"/>
      <c r="E8" s="1338">
        <v>33</v>
      </c>
      <c r="F8" s="1338">
        <v>104162061</v>
      </c>
      <c r="G8" s="1338"/>
      <c r="H8" s="1338">
        <v>20</v>
      </c>
      <c r="I8" s="1338">
        <v>176832907</v>
      </c>
      <c r="J8" s="868"/>
      <c r="K8" s="868"/>
      <c r="L8" s="868"/>
      <c r="M8" s="476"/>
    </row>
    <row r="9" spans="1:13" ht="15" customHeight="1">
      <c r="A9" s="1195" t="s">
        <v>278</v>
      </c>
      <c r="B9" s="1339">
        <v>332</v>
      </c>
      <c r="C9" s="1338">
        <v>873372882</v>
      </c>
      <c r="D9" s="1338"/>
      <c r="E9" s="1338">
        <v>134</v>
      </c>
      <c r="F9" s="1338">
        <v>344323503</v>
      </c>
      <c r="G9" s="1338"/>
      <c r="H9" s="1338">
        <v>70</v>
      </c>
      <c r="I9" s="1338">
        <v>29940861</v>
      </c>
      <c r="J9" s="868"/>
      <c r="K9" s="868"/>
      <c r="L9" s="868"/>
      <c r="M9" s="476"/>
    </row>
    <row r="10" spans="1:13" ht="15" customHeight="1">
      <c r="A10" s="1195" t="s">
        <v>279</v>
      </c>
      <c r="B10" s="1339">
        <v>6</v>
      </c>
      <c r="C10" s="1338">
        <v>-202364449</v>
      </c>
      <c r="D10" s="1338"/>
      <c r="E10" s="1163" t="s">
        <v>428</v>
      </c>
      <c r="F10" s="1163" t="s">
        <v>428</v>
      </c>
      <c r="G10" s="1338"/>
      <c r="H10" s="1163" t="s">
        <v>428</v>
      </c>
      <c r="I10" s="1163" t="s">
        <v>428</v>
      </c>
      <c r="J10" s="868"/>
      <c r="K10" s="868"/>
      <c r="L10" s="868"/>
      <c r="M10" s="476"/>
    </row>
    <row r="11" spans="1:13" ht="15" customHeight="1">
      <c r="A11" s="1195" t="s">
        <v>280</v>
      </c>
      <c r="B11" s="1339">
        <v>256</v>
      </c>
      <c r="C11" s="1338">
        <v>21029213976</v>
      </c>
      <c r="D11" s="1338"/>
      <c r="E11" s="1338">
        <v>52</v>
      </c>
      <c r="F11" s="1338">
        <v>93666931</v>
      </c>
      <c r="G11" s="1338"/>
      <c r="H11" s="1338">
        <v>61</v>
      </c>
      <c r="I11" s="1338">
        <v>193864568</v>
      </c>
      <c r="J11" s="868"/>
      <c r="K11" s="868"/>
      <c r="L11" s="868"/>
      <c r="M11" s="476"/>
    </row>
    <row r="12" spans="1:13" ht="15" customHeight="1">
      <c r="A12" s="1195" t="s">
        <v>281</v>
      </c>
      <c r="B12" s="1339">
        <v>0</v>
      </c>
      <c r="C12" s="1338">
        <v>0</v>
      </c>
      <c r="D12" s="1338"/>
      <c r="E12" s="1338">
        <v>0</v>
      </c>
      <c r="F12" s="1338">
        <v>0</v>
      </c>
      <c r="G12" s="1338"/>
      <c r="H12" s="1338">
        <v>0</v>
      </c>
      <c r="I12" s="1338">
        <v>0</v>
      </c>
      <c r="J12" s="868"/>
      <c r="K12" s="868"/>
      <c r="L12" s="868"/>
      <c r="M12" s="476"/>
    </row>
    <row r="13" spans="1:13" ht="15" customHeight="1">
      <c r="A13" s="1195" t="s">
        <v>282</v>
      </c>
      <c r="B13" s="1338">
        <v>0</v>
      </c>
      <c r="C13" s="1338">
        <v>0</v>
      </c>
      <c r="D13" s="1338"/>
      <c r="E13" s="1338">
        <v>0</v>
      </c>
      <c r="F13" s="1338">
        <v>0</v>
      </c>
      <c r="G13" s="1338"/>
      <c r="H13" s="1338">
        <v>0</v>
      </c>
      <c r="I13" s="1338">
        <v>0</v>
      </c>
      <c r="J13" s="868"/>
      <c r="K13" s="868"/>
      <c r="L13" s="868"/>
      <c r="M13" s="476"/>
    </row>
    <row r="14" spans="1:13" ht="15" customHeight="1">
      <c r="A14" s="1195" t="s">
        <v>283</v>
      </c>
      <c r="B14" s="1339">
        <v>55</v>
      </c>
      <c r="C14" s="1338">
        <v>13605952</v>
      </c>
      <c r="D14" s="1338"/>
      <c r="E14" s="1338">
        <v>0</v>
      </c>
      <c r="F14" s="1338">
        <v>0</v>
      </c>
      <c r="G14" s="1338"/>
      <c r="H14" s="1338">
        <v>21</v>
      </c>
      <c r="I14" s="1338">
        <v>2458056</v>
      </c>
      <c r="J14" s="868"/>
      <c r="K14" s="868"/>
      <c r="L14" s="868"/>
      <c r="M14" s="476"/>
    </row>
    <row r="15" spans="1:13" ht="15" customHeight="1">
      <c r="A15" s="1195" t="s">
        <v>284</v>
      </c>
      <c r="B15" s="1163">
        <v>3</v>
      </c>
      <c r="C15" s="1163">
        <v>51206</v>
      </c>
      <c r="D15" s="1338"/>
      <c r="E15" s="1163" t="s">
        <v>428</v>
      </c>
      <c r="F15" s="1163" t="s">
        <v>428</v>
      </c>
      <c r="G15" s="1338"/>
      <c r="H15" s="1338" t="s">
        <v>428</v>
      </c>
      <c r="I15" s="1338" t="s">
        <v>428</v>
      </c>
      <c r="J15" s="868"/>
      <c r="K15" s="868"/>
      <c r="L15" s="868"/>
      <c r="M15" s="476"/>
    </row>
    <row r="16" spans="1:13" ht="15" customHeight="1">
      <c r="A16" s="1195" t="s">
        <v>285</v>
      </c>
      <c r="B16" s="1339">
        <v>39</v>
      </c>
      <c r="C16" s="1338">
        <v>660772677</v>
      </c>
      <c r="D16" s="1338"/>
      <c r="E16" s="1338">
        <v>27</v>
      </c>
      <c r="F16" s="1338">
        <v>348778689</v>
      </c>
      <c r="G16" s="1338"/>
      <c r="H16" s="1338">
        <v>6</v>
      </c>
      <c r="I16" s="1338">
        <v>4827581</v>
      </c>
      <c r="J16" s="868"/>
      <c r="K16" s="868"/>
      <c r="L16" s="868"/>
      <c r="M16" s="476"/>
    </row>
    <row r="17" spans="1:13" ht="15" customHeight="1">
      <c r="A17" s="1195" t="s">
        <v>286</v>
      </c>
      <c r="B17" s="1339">
        <v>120</v>
      </c>
      <c r="C17" s="1338">
        <v>180618043</v>
      </c>
      <c r="D17" s="1338"/>
      <c r="E17" s="1338">
        <v>4</v>
      </c>
      <c r="F17" s="1338">
        <v>3967114</v>
      </c>
      <c r="G17" s="1338"/>
      <c r="H17" s="1338">
        <v>28</v>
      </c>
      <c r="I17" s="1338">
        <v>2962524</v>
      </c>
      <c r="J17" s="868"/>
      <c r="K17" s="868"/>
      <c r="L17" s="868"/>
      <c r="M17" s="476"/>
    </row>
    <row r="18" spans="1:13" ht="15" customHeight="1">
      <c r="A18" s="1195" t="s">
        <v>287</v>
      </c>
      <c r="B18" s="1339">
        <v>257</v>
      </c>
      <c r="C18" s="1338">
        <v>16257665228</v>
      </c>
      <c r="D18" s="1338"/>
      <c r="E18" s="1338">
        <v>52</v>
      </c>
      <c r="F18" s="1338">
        <v>81696925</v>
      </c>
      <c r="G18" s="1338"/>
      <c r="H18" s="1338">
        <v>62</v>
      </c>
      <c r="I18" s="1338">
        <v>134731143</v>
      </c>
      <c r="J18" s="868"/>
      <c r="K18" s="868"/>
      <c r="L18" s="868"/>
      <c r="M18" s="476"/>
    </row>
    <row r="19" spans="1:13" ht="15" customHeight="1">
      <c r="A19" s="1195" t="s">
        <v>288</v>
      </c>
      <c r="B19" s="1339">
        <v>5</v>
      </c>
      <c r="C19" s="1338">
        <v>1138015</v>
      </c>
      <c r="D19" s="1338"/>
      <c r="E19" s="1163" t="s">
        <v>428</v>
      </c>
      <c r="F19" s="1163" t="s">
        <v>428</v>
      </c>
      <c r="G19" s="1338"/>
      <c r="H19" s="1163" t="s">
        <v>428</v>
      </c>
      <c r="I19" s="1163" t="s">
        <v>428</v>
      </c>
      <c r="J19" s="868"/>
      <c r="K19" s="868"/>
      <c r="L19" s="868"/>
      <c r="M19" s="476"/>
    </row>
    <row r="20" spans="1:13" ht="15" customHeight="1">
      <c r="A20" s="1195" t="s">
        <v>289</v>
      </c>
      <c r="B20" s="1163" t="s">
        <v>428</v>
      </c>
      <c r="C20" s="1163" t="s">
        <v>428</v>
      </c>
      <c r="D20" s="1338"/>
      <c r="E20" s="1163" t="s">
        <v>428</v>
      </c>
      <c r="F20" s="1163" t="s">
        <v>428</v>
      </c>
      <c r="G20" s="1338"/>
      <c r="H20" s="1338">
        <v>0</v>
      </c>
      <c r="I20" s="1338">
        <v>0</v>
      </c>
      <c r="J20" s="868"/>
      <c r="K20" s="868"/>
      <c r="L20" s="868"/>
      <c r="M20" s="476"/>
    </row>
    <row r="21" spans="1:13" ht="15" customHeight="1">
      <c r="A21" s="1195" t="s">
        <v>290</v>
      </c>
      <c r="B21" s="1339">
        <v>0</v>
      </c>
      <c r="C21" s="1338">
        <v>0</v>
      </c>
      <c r="D21" s="1338"/>
      <c r="E21" s="1338">
        <v>0</v>
      </c>
      <c r="F21" s="1338">
        <v>0</v>
      </c>
      <c r="G21" s="1338"/>
      <c r="H21" s="1338">
        <v>0</v>
      </c>
      <c r="I21" s="1338">
        <v>0</v>
      </c>
      <c r="J21" s="868"/>
      <c r="K21" s="868"/>
      <c r="L21" s="868"/>
      <c r="M21" s="476"/>
    </row>
    <row r="22" spans="1:13" ht="15" customHeight="1">
      <c r="A22" s="1195" t="s">
        <v>291</v>
      </c>
      <c r="B22" s="1339">
        <v>9</v>
      </c>
      <c r="C22" s="1338">
        <v>162872711</v>
      </c>
      <c r="D22" s="1338"/>
      <c r="E22" s="1338">
        <v>0</v>
      </c>
      <c r="F22" s="1338">
        <v>0</v>
      </c>
      <c r="G22" s="1338"/>
      <c r="H22" s="1338">
        <v>0</v>
      </c>
      <c r="I22" s="1338">
        <v>0</v>
      </c>
      <c r="J22" s="868"/>
      <c r="K22" s="868"/>
      <c r="L22" s="868"/>
      <c r="M22" s="476"/>
    </row>
    <row r="23" spans="1:13" ht="15" customHeight="1">
      <c r="A23" s="1195" t="s">
        <v>292</v>
      </c>
      <c r="B23" s="1339">
        <v>0</v>
      </c>
      <c r="C23" s="1338">
        <v>0</v>
      </c>
      <c r="D23" s="1338"/>
      <c r="E23" s="1338">
        <v>0</v>
      </c>
      <c r="F23" s="1338">
        <v>0</v>
      </c>
      <c r="G23" s="1338"/>
      <c r="H23" s="1338">
        <v>0</v>
      </c>
      <c r="I23" s="1338">
        <v>0</v>
      </c>
      <c r="J23" s="868"/>
      <c r="K23" s="868"/>
      <c r="L23" s="868"/>
      <c r="M23" s="476"/>
    </row>
    <row r="24" spans="1:13" ht="15" customHeight="1">
      <c r="A24" s="1195" t="s">
        <v>293</v>
      </c>
      <c r="B24" s="1339">
        <v>0</v>
      </c>
      <c r="C24" s="1338">
        <v>0</v>
      </c>
      <c r="D24" s="1338"/>
      <c r="E24" s="1338">
        <v>0</v>
      </c>
      <c r="F24" s="1338">
        <v>0</v>
      </c>
      <c r="G24" s="1338"/>
      <c r="H24" s="1338">
        <v>0</v>
      </c>
      <c r="I24" s="1338">
        <v>0</v>
      </c>
      <c r="J24" s="868"/>
      <c r="K24" s="868"/>
      <c r="L24" s="868"/>
      <c r="M24" s="476"/>
    </row>
    <row r="25" spans="1:13" ht="15" customHeight="1">
      <c r="A25" s="1195" t="s">
        <v>294</v>
      </c>
      <c r="B25" s="1339">
        <v>20</v>
      </c>
      <c r="C25" s="1338">
        <v>11772512</v>
      </c>
      <c r="D25" s="1338"/>
      <c r="E25" s="1163">
        <v>0</v>
      </c>
      <c r="F25" s="1163">
        <v>0</v>
      </c>
      <c r="G25" s="1338"/>
      <c r="H25" s="1163" t="s">
        <v>428</v>
      </c>
      <c r="I25" s="1163" t="s">
        <v>428</v>
      </c>
      <c r="J25" s="868"/>
      <c r="K25" s="868"/>
      <c r="L25" s="868"/>
      <c r="M25" s="476"/>
    </row>
    <row r="26" spans="1:13" ht="15" customHeight="1">
      <c r="A26" s="1195" t="s">
        <v>295</v>
      </c>
      <c r="B26" s="1163">
        <v>4</v>
      </c>
      <c r="C26" s="1163">
        <v>357707752</v>
      </c>
      <c r="D26" s="1338"/>
      <c r="E26" s="1338">
        <v>0</v>
      </c>
      <c r="F26" s="1338">
        <v>0</v>
      </c>
      <c r="G26" s="1338"/>
      <c r="H26" s="1338">
        <v>0</v>
      </c>
      <c r="I26" s="1338">
        <v>0</v>
      </c>
      <c r="J26" s="868"/>
      <c r="K26" s="868"/>
      <c r="L26" s="868"/>
      <c r="M26" s="476"/>
    </row>
    <row r="27" spans="1:13" ht="15" customHeight="1">
      <c r="A27" s="1195" t="s">
        <v>296</v>
      </c>
      <c r="B27" s="1339">
        <v>18</v>
      </c>
      <c r="C27" s="1338">
        <v>140032866</v>
      </c>
      <c r="D27" s="1338"/>
      <c r="E27" s="1163" t="s">
        <v>428</v>
      </c>
      <c r="F27" s="1163" t="s">
        <v>428</v>
      </c>
      <c r="G27" s="1338"/>
      <c r="H27" s="1163" t="s">
        <v>428</v>
      </c>
      <c r="I27" s="1163" t="s">
        <v>428</v>
      </c>
      <c r="J27" s="868"/>
      <c r="K27" s="868"/>
      <c r="L27" s="868"/>
      <c r="M27" s="476"/>
    </row>
    <row r="28" spans="1:13" ht="15" customHeight="1">
      <c r="A28" s="1195" t="s">
        <v>297</v>
      </c>
      <c r="B28" s="1339">
        <v>58</v>
      </c>
      <c r="C28" s="1338">
        <v>1710118244</v>
      </c>
      <c r="D28" s="1338"/>
      <c r="E28" s="1338" t="s">
        <v>428</v>
      </c>
      <c r="F28" s="1338" t="s">
        <v>428</v>
      </c>
      <c r="G28" s="1338"/>
      <c r="H28" s="1163" t="s">
        <v>428</v>
      </c>
      <c r="I28" s="1163" t="s">
        <v>428</v>
      </c>
      <c r="J28" s="868"/>
      <c r="K28" s="868"/>
      <c r="L28" s="868"/>
      <c r="M28" s="476"/>
    </row>
    <row r="29" spans="1:13" ht="15" customHeight="1">
      <c r="A29" s="1195" t="s">
        <v>298</v>
      </c>
      <c r="B29" s="1338">
        <v>0</v>
      </c>
      <c r="C29" s="1338">
        <v>0</v>
      </c>
      <c r="D29" s="1338"/>
      <c r="E29" s="1163">
        <v>0</v>
      </c>
      <c r="F29" s="1163">
        <v>0</v>
      </c>
      <c r="G29" s="1338"/>
      <c r="H29" s="1163">
        <v>0</v>
      </c>
      <c r="I29" s="1163">
        <v>0</v>
      </c>
      <c r="J29" s="868"/>
      <c r="K29" s="868"/>
      <c r="L29" s="868"/>
      <c r="M29" s="476"/>
    </row>
    <row r="30" spans="1:13" ht="15" customHeight="1">
      <c r="A30" s="1195" t="s">
        <v>299</v>
      </c>
      <c r="B30" s="1339">
        <v>176</v>
      </c>
      <c r="C30" s="1338">
        <v>1065234317</v>
      </c>
      <c r="D30" s="1338"/>
      <c r="E30" s="1338">
        <v>33</v>
      </c>
      <c r="F30" s="1338">
        <v>52702951</v>
      </c>
      <c r="G30" s="1338"/>
      <c r="H30" s="1338">
        <v>40</v>
      </c>
      <c r="I30" s="1338">
        <v>12008447</v>
      </c>
      <c r="J30" s="868"/>
      <c r="K30" s="868"/>
      <c r="L30" s="868"/>
      <c r="M30" s="476"/>
    </row>
    <row r="31" spans="1:13" ht="15" customHeight="1">
      <c r="A31" s="1195" t="s">
        <v>300</v>
      </c>
      <c r="B31" s="1163">
        <v>4</v>
      </c>
      <c r="C31" s="1163">
        <v>131262812</v>
      </c>
      <c r="D31" s="1338"/>
      <c r="E31" s="1163" t="s">
        <v>428</v>
      </c>
      <c r="F31" s="1163" t="s">
        <v>428</v>
      </c>
      <c r="G31" s="1338"/>
      <c r="H31" s="1163" t="s">
        <v>428</v>
      </c>
      <c r="I31" s="1163" t="s">
        <v>428</v>
      </c>
      <c r="J31" s="868"/>
      <c r="K31" s="868"/>
      <c r="L31" s="868"/>
      <c r="M31" s="476"/>
    </row>
    <row r="32" spans="1:13" ht="15" customHeight="1">
      <c r="A32" s="1195" t="s">
        <v>301</v>
      </c>
      <c r="B32" s="1339">
        <v>86</v>
      </c>
      <c r="C32" s="1338">
        <v>30911112741</v>
      </c>
      <c r="D32" s="1338"/>
      <c r="E32" s="1338">
        <v>38</v>
      </c>
      <c r="F32" s="1338">
        <v>5394868684</v>
      </c>
      <c r="G32" s="1338"/>
      <c r="H32" s="1338">
        <v>9</v>
      </c>
      <c r="I32" s="1338">
        <v>3617330393</v>
      </c>
      <c r="J32" s="868"/>
      <c r="K32" s="868"/>
      <c r="L32" s="868"/>
      <c r="M32" s="476"/>
    </row>
    <row r="33" spans="1:13" ht="15" customHeight="1">
      <c r="A33" s="1195" t="s">
        <v>302</v>
      </c>
      <c r="B33" s="1339">
        <v>54</v>
      </c>
      <c r="C33" s="1338">
        <v>2461415303</v>
      </c>
      <c r="D33" s="1338"/>
      <c r="E33" s="1338">
        <v>8</v>
      </c>
      <c r="F33" s="1338">
        <v>479434500</v>
      </c>
      <c r="G33" s="1338"/>
      <c r="H33" s="1338">
        <v>6</v>
      </c>
      <c r="I33" s="1338">
        <v>532149795</v>
      </c>
      <c r="J33" s="868"/>
      <c r="K33" s="868"/>
      <c r="L33" s="868"/>
      <c r="M33" s="476"/>
    </row>
    <row r="34" spans="1:13" ht="15" customHeight="1">
      <c r="A34" s="1195" t="s">
        <v>303</v>
      </c>
      <c r="B34" s="1339">
        <v>430</v>
      </c>
      <c r="C34" s="1338">
        <v>12322162695</v>
      </c>
      <c r="D34" s="1338"/>
      <c r="E34" s="1338">
        <v>138</v>
      </c>
      <c r="F34" s="1338">
        <v>2073806569</v>
      </c>
      <c r="G34" s="1338"/>
      <c r="H34" s="1338">
        <v>85</v>
      </c>
      <c r="I34" s="1338">
        <v>-1986108353</v>
      </c>
      <c r="J34" s="868"/>
      <c r="K34" s="868"/>
      <c r="L34" s="868"/>
      <c r="M34" s="476"/>
    </row>
    <row r="35" spans="1:13" ht="15" customHeight="1">
      <c r="A35" s="1195" t="s">
        <v>304</v>
      </c>
      <c r="B35" s="1163">
        <v>0</v>
      </c>
      <c r="C35" s="1163">
        <v>0</v>
      </c>
      <c r="D35" s="1338"/>
      <c r="E35" s="1163">
        <v>0</v>
      </c>
      <c r="F35" s="1163">
        <v>0</v>
      </c>
      <c r="G35" s="1338"/>
      <c r="H35" s="1338">
        <v>0</v>
      </c>
      <c r="I35" s="1338">
        <v>0</v>
      </c>
      <c r="J35" s="868"/>
      <c r="K35" s="868"/>
      <c r="L35" s="868"/>
      <c r="M35" s="476"/>
    </row>
    <row r="36" spans="1:13" ht="15" customHeight="1">
      <c r="A36" s="1195" t="s">
        <v>305</v>
      </c>
      <c r="B36" s="1339">
        <v>0</v>
      </c>
      <c r="C36" s="1338">
        <v>0</v>
      </c>
      <c r="D36" s="1338"/>
      <c r="E36" s="1338">
        <v>0</v>
      </c>
      <c r="F36" s="1338">
        <v>0</v>
      </c>
      <c r="G36" s="1338"/>
      <c r="H36" s="1338">
        <v>0</v>
      </c>
      <c r="I36" s="1338">
        <v>0</v>
      </c>
      <c r="J36" s="868"/>
      <c r="K36" s="868"/>
      <c r="L36" s="868"/>
      <c r="M36" s="476"/>
    </row>
    <row r="37" spans="1:13" ht="15" customHeight="1">
      <c r="A37" s="1195" t="s">
        <v>306</v>
      </c>
      <c r="B37" s="1339">
        <v>472</v>
      </c>
      <c r="C37" s="1338">
        <v>5029551896</v>
      </c>
      <c r="D37" s="1338"/>
      <c r="E37" s="1338">
        <v>159</v>
      </c>
      <c r="F37" s="1338">
        <v>249334351</v>
      </c>
      <c r="G37" s="1338"/>
      <c r="H37" s="1338">
        <v>88</v>
      </c>
      <c r="I37" s="1338">
        <v>307492156</v>
      </c>
      <c r="J37" s="868"/>
      <c r="K37" s="868"/>
      <c r="L37" s="868"/>
      <c r="M37" s="476"/>
    </row>
    <row r="38" spans="1:13" ht="15" customHeight="1">
      <c r="A38" s="1195" t="s">
        <v>316</v>
      </c>
      <c r="B38" s="1339">
        <v>472</v>
      </c>
      <c r="C38" s="1338">
        <v>606446557</v>
      </c>
      <c r="D38" s="1338"/>
      <c r="E38" s="1338">
        <v>159</v>
      </c>
      <c r="F38" s="1338">
        <v>291064746</v>
      </c>
      <c r="G38" s="1338"/>
      <c r="H38" s="1338">
        <v>88</v>
      </c>
      <c r="I38" s="1338">
        <v>26681135</v>
      </c>
      <c r="J38" s="868"/>
      <c r="K38" s="868"/>
      <c r="L38" s="868"/>
      <c r="M38" s="476"/>
    </row>
    <row r="39" spans="1:13" ht="15" customHeight="1">
      <c r="A39" s="264" t="s">
        <v>619</v>
      </c>
      <c r="B39" s="1339">
        <v>80</v>
      </c>
      <c r="C39" s="1338">
        <v>26426943</v>
      </c>
      <c r="D39" s="1338"/>
      <c r="E39" s="1163" t="s">
        <v>428</v>
      </c>
      <c r="F39" s="1163" t="s">
        <v>428</v>
      </c>
      <c r="G39" s="1338"/>
      <c r="H39" s="1163" t="s">
        <v>428</v>
      </c>
      <c r="I39" s="1163" t="s">
        <v>428</v>
      </c>
      <c r="J39" s="868"/>
      <c r="K39" s="868"/>
      <c r="L39" s="868"/>
      <c r="M39" s="476"/>
    </row>
    <row r="40" spans="1:13" ht="15" customHeight="1">
      <c r="A40" s="1195" t="s">
        <v>221</v>
      </c>
      <c r="B40" s="1339">
        <v>472</v>
      </c>
      <c r="C40" s="1338">
        <v>580019614</v>
      </c>
      <c r="D40" s="1338"/>
      <c r="E40" s="1338">
        <v>159</v>
      </c>
      <c r="F40" s="1338">
        <v>289064746</v>
      </c>
      <c r="G40" s="1338"/>
      <c r="H40" s="1338">
        <v>88</v>
      </c>
      <c r="I40" s="1338">
        <v>23299955</v>
      </c>
      <c r="J40" s="868"/>
      <c r="K40" s="868"/>
      <c r="L40" s="868"/>
      <c r="M40" s="476"/>
    </row>
    <row r="41" spans="1:13" ht="15" customHeight="1">
      <c r="A41" s="1195" t="s">
        <v>222</v>
      </c>
      <c r="B41" s="1339">
        <v>183</v>
      </c>
      <c r="C41" s="1338">
        <v>388350</v>
      </c>
      <c r="D41" s="1338"/>
      <c r="E41" s="1338">
        <v>5</v>
      </c>
      <c r="F41" s="1338">
        <v>1750</v>
      </c>
      <c r="G41" s="1338"/>
      <c r="H41" s="1338">
        <v>43</v>
      </c>
      <c r="I41" s="1338">
        <v>33750</v>
      </c>
      <c r="J41" s="868"/>
      <c r="K41" s="868"/>
      <c r="L41" s="868"/>
      <c r="M41" s="476"/>
    </row>
    <row r="42" spans="1:13" ht="15" customHeight="1" thickBot="1">
      <c r="A42" s="501" t="s">
        <v>24</v>
      </c>
      <c r="B42" s="1334">
        <v>471</v>
      </c>
      <c r="C42" s="1394">
        <v>580407964</v>
      </c>
      <c r="D42" s="1394"/>
      <c r="E42" s="1394">
        <v>159</v>
      </c>
      <c r="F42" s="1394">
        <v>289066496</v>
      </c>
      <c r="G42" s="1394"/>
      <c r="H42" s="1394">
        <v>88</v>
      </c>
      <c r="I42" s="1394">
        <v>23333705</v>
      </c>
      <c r="J42" s="868"/>
      <c r="K42" s="868"/>
      <c r="L42" s="868"/>
      <c r="M42" s="476"/>
    </row>
    <row r="43" spans="1:13" s="33" customFormat="1" ht="15" customHeight="1" thickTop="1">
      <c r="A43" s="138" t="s">
        <v>256</v>
      </c>
      <c r="B43" s="214"/>
      <c r="C43" s="214"/>
      <c r="D43" s="214"/>
      <c r="E43" s="215"/>
      <c r="F43" s="214"/>
      <c r="G43" s="214"/>
      <c r="H43" s="214"/>
      <c r="I43" s="215"/>
      <c r="J43" s="871"/>
      <c r="K43" s="245"/>
      <c r="L43" s="245"/>
      <c r="M43" s="245"/>
    </row>
    <row r="44" spans="1:13" s="871" customFormat="1" ht="15" customHeight="1">
      <c r="A44" s="1453" t="s">
        <v>617</v>
      </c>
      <c r="B44" s="214"/>
      <c r="C44" s="214"/>
      <c r="D44" s="214"/>
      <c r="E44" s="882"/>
      <c r="F44" s="214"/>
      <c r="G44" s="214"/>
      <c r="H44" s="214"/>
      <c r="I44" s="882"/>
      <c r="K44" s="245"/>
      <c r="L44" s="245"/>
      <c r="M44" s="245"/>
    </row>
    <row r="45" spans="1:13" ht="15" customHeight="1">
      <c r="A45" s="85" t="s">
        <v>79</v>
      </c>
      <c r="B45" s="196"/>
      <c r="C45" s="196"/>
      <c r="D45" s="196"/>
      <c r="E45" s="196"/>
      <c r="F45" s="196"/>
      <c r="G45" s="196"/>
      <c r="H45" s="196"/>
      <c r="I45" s="196"/>
      <c r="J45" s="866"/>
      <c r="K45" s="868"/>
      <c r="L45" s="868"/>
      <c r="M45" s="868"/>
    </row>
    <row r="46" spans="1:13">
      <c r="A46" s="20"/>
      <c r="B46" s="201"/>
      <c r="C46" s="22"/>
      <c r="D46" s="22"/>
      <c r="E46" s="201"/>
      <c r="F46" s="201"/>
      <c r="G46" s="201"/>
      <c r="H46" s="201"/>
      <c r="I46" s="201"/>
      <c r="J46" s="866"/>
      <c r="K46" s="868"/>
      <c r="L46" s="868"/>
      <c r="M46" s="868"/>
    </row>
    <row r="47" spans="1:13">
      <c r="A47" s="14"/>
      <c r="B47" s="21"/>
      <c r="C47" s="18"/>
      <c r="D47" s="18"/>
      <c r="E47" s="21"/>
      <c r="F47" s="21"/>
      <c r="G47" s="21"/>
      <c r="H47" s="21"/>
      <c r="I47" s="21"/>
      <c r="J47" s="866"/>
      <c r="K47" s="868"/>
      <c r="L47" s="868"/>
      <c r="M47" s="868"/>
    </row>
    <row r="48" spans="1:13">
      <c r="J48" s="866"/>
      <c r="K48" s="868"/>
      <c r="L48" s="868"/>
      <c r="M48" s="868"/>
    </row>
    <row r="49" spans="10:13">
      <c r="J49" s="866"/>
      <c r="K49" s="868"/>
      <c r="L49" s="866"/>
      <c r="M49" s="868"/>
    </row>
    <row r="50" spans="10:13">
      <c r="J50" s="866"/>
      <c r="K50" s="868"/>
      <c r="L50" s="868"/>
      <c r="M50" s="868"/>
    </row>
    <row r="51" spans="10:13">
      <c r="J51" s="866"/>
      <c r="K51" s="866"/>
      <c r="L51" s="866"/>
      <c r="M51" s="866"/>
    </row>
    <row r="52" spans="10:13">
      <c r="J52" s="866"/>
      <c r="K52" s="866"/>
      <c r="L52" s="866"/>
      <c r="M52" s="866"/>
    </row>
    <row r="53" spans="10:13">
      <c r="J53" s="866"/>
      <c r="K53" s="868"/>
      <c r="L53" s="866"/>
      <c r="M53" s="868"/>
    </row>
    <row r="54" spans="10:13">
      <c r="J54" s="866"/>
      <c r="K54" s="868"/>
      <c r="L54" s="868"/>
      <c r="M54" s="866"/>
    </row>
    <row r="55" spans="10:13">
      <c r="J55" s="866"/>
      <c r="K55" s="868"/>
      <c r="L55" s="868"/>
      <c r="M55" s="868"/>
    </row>
    <row r="56" spans="10:13">
      <c r="J56" s="866"/>
      <c r="K56" s="868"/>
      <c r="L56" s="868"/>
      <c r="M56" s="868"/>
    </row>
    <row r="57" spans="10:13">
      <c r="J57" s="866"/>
      <c r="K57" s="868"/>
      <c r="L57" s="868"/>
      <c r="M57" s="868"/>
    </row>
    <row r="58" spans="10:13">
      <c r="J58" s="866"/>
      <c r="K58" s="868"/>
      <c r="L58" s="868"/>
      <c r="M58" s="868"/>
    </row>
    <row r="59" spans="10:13">
      <c r="J59" s="866"/>
      <c r="K59" s="868"/>
      <c r="L59" s="868"/>
      <c r="M59" s="868"/>
    </row>
    <row r="60" spans="10:13">
      <c r="J60" s="866"/>
      <c r="K60" s="868"/>
      <c r="L60" s="866"/>
      <c r="M60" s="868"/>
    </row>
    <row r="61" spans="10:13">
      <c r="J61" s="866"/>
      <c r="K61" s="868"/>
      <c r="L61" s="866"/>
      <c r="M61" s="866"/>
    </row>
    <row r="62" spans="10:13">
      <c r="J62" s="866"/>
      <c r="K62" s="866"/>
      <c r="L62" s="866"/>
      <c r="M62" s="866"/>
    </row>
    <row r="63" spans="10:13">
      <c r="J63" s="866"/>
      <c r="K63" s="868"/>
      <c r="L63" s="866"/>
      <c r="M63" s="866"/>
    </row>
    <row r="64" spans="10:13">
      <c r="J64" s="866"/>
      <c r="K64" s="868"/>
      <c r="L64" s="866"/>
      <c r="M64" s="866"/>
    </row>
    <row r="65" spans="10:13">
      <c r="J65" s="866"/>
      <c r="K65" s="868"/>
      <c r="L65" s="866"/>
      <c r="M65" s="866"/>
    </row>
    <row r="66" spans="10:13">
      <c r="J66" s="866"/>
      <c r="K66" s="868"/>
      <c r="L66" s="866"/>
      <c r="M66" s="868"/>
    </row>
    <row r="67" spans="10:13">
      <c r="J67" s="866"/>
      <c r="K67" s="868"/>
      <c r="L67" s="866"/>
      <c r="M67" s="868"/>
    </row>
    <row r="68" spans="10:13">
      <c r="J68" s="866"/>
      <c r="K68" s="868"/>
      <c r="L68" s="868"/>
      <c r="M68" s="866"/>
    </row>
    <row r="69" spans="10:13">
      <c r="J69" s="866"/>
      <c r="K69" s="868"/>
      <c r="L69" s="868"/>
      <c r="M69" s="868"/>
    </row>
    <row r="70" spans="10:13">
      <c r="J70" s="866"/>
      <c r="K70" s="868"/>
      <c r="L70" s="868"/>
      <c r="M70" s="868"/>
    </row>
    <row r="71" spans="10:13">
      <c r="J71" s="866"/>
      <c r="K71" s="868"/>
      <c r="L71" s="868"/>
      <c r="M71" s="868"/>
    </row>
    <row r="72" spans="10:13">
      <c r="J72" s="866"/>
      <c r="K72" s="868"/>
      <c r="L72" s="868"/>
      <c r="M72" s="868"/>
    </row>
    <row r="73" spans="10:13">
      <c r="J73" s="866"/>
      <c r="K73" s="868"/>
      <c r="L73" s="868"/>
      <c r="M73" s="868"/>
    </row>
    <row r="74" spans="10:13">
      <c r="J74" s="866"/>
      <c r="K74" s="868"/>
      <c r="L74" s="868"/>
      <c r="M74" s="868"/>
    </row>
    <row r="75" spans="10:13">
      <c r="J75" s="866"/>
      <c r="K75" s="868"/>
      <c r="L75" s="868"/>
      <c r="M75" s="868"/>
    </row>
    <row r="76" spans="10:13">
      <c r="J76" s="866"/>
      <c r="K76" s="868"/>
      <c r="L76" s="868"/>
      <c r="M76" s="868"/>
    </row>
    <row r="77" spans="10:13">
      <c r="J77" s="866"/>
      <c r="K77" s="868"/>
      <c r="L77" s="868"/>
      <c r="M77" s="868"/>
    </row>
    <row r="78" spans="10:13">
      <c r="J78" s="866"/>
      <c r="K78" s="868"/>
      <c r="L78" s="868"/>
      <c r="M78" s="868"/>
    </row>
    <row r="79" spans="10:13">
      <c r="J79" s="866"/>
      <c r="K79" s="868"/>
      <c r="L79" s="868"/>
      <c r="M79" s="868"/>
    </row>
    <row r="80" spans="10:13">
      <c r="J80" s="866"/>
      <c r="K80" s="868"/>
      <c r="L80" s="868"/>
      <c r="M80" s="868"/>
    </row>
    <row r="81" spans="10:13">
      <c r="J81" s="866"/>
      <c r="K81" s="868"/>
      <c r="L81" s="868"/>
      <c r="M81" s="868"/>
    </row>
    <row r="82" spans="10:13">
      <c r="K82" s="10"/>
      <c r="L82" s="10"/>
      <c r="M82" s="10"/>
    </row>
    <row r="83" spans="10:13">
      <c r="K83" s="10"/>
      <c r="L83" s="10"/>
      <c r="M83" s="10"/>
    </row>
    <row r="84" spans="10:13">
      <c r="K84" s="10"/>
      <c r="L84" s="10"/>
      <c r="M84" s="10"/>
    </row>
    <row r="85" spans="10:13">
      <c r="K85" s="10"/>
      <c r="L85" s="10"/>
      <c r="M85" s="10"/>
    </row>
    <row r="86" spans="10:13">
      <c r="K86" s="10"/>
      <c r="L86" s="10"/>
      <c r="M86" s="10"/>
    </row>
    <row r="87" spans="10:13">
      <c r="K87" s="10"/>
      <c r="L87" s="10"/>
      <c r="M87" s="10"/>
    </row>
  </sheetData>
  <mergeCells count="4">
    <mergeCell ref="A1:I1"/>
    <mergeCell ref="B2:C2"/>
    <mergeCell ref="E2:F2"/>
    <mergeCell ref="H2:I2"/>
  </mergeCells>
  <phoneticPr fontId="17" type="noConversion"/>
  <pageMargins left="0.75" right="0.65" top="0.7" bottom="1.1000000000000001" header="0.5" footer="0.5"/>
  <pageSetup paperSize="25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2"/>
  <dimension ref="A1:J81"/>
  <sheetViews>
    <sheetView showGridLines="0" defaultGridColor="0" topLeftCell="A10" colorId="22" workbookViewId="0">
      <selection activeCell="G35" sqref="G35"/>
    </sheetView>
  </sheetViews>
  <sheetFormatPr defaultColWidth="9.77734375" defaultRowHeight="15"/>
  <cols>
    <col min="1" max="1" width="27.77734375" customWidth="1"/>
    <col min="2" max="3" width="10.77734375" style="33" customWidth="1"/>
    <col min="4" max="4" width="2.77734375" customWidth="1"/>
    <col min="5" max="6" width="10.77734375" customWidth="1"/>
    <col min="7" max="7" width="14" style="23" customWidth="1"/>
    <col min="8" max="8" width="15.44140625" style="23" customWidth="1"/>
    <col min="9" max="10" width="9.77734375" style="23"/>
  </cols>
  <sheetData>
    <row r="1" spans="1:10" s="620" customFormat="1" ht="15" customHeight="1">
      <c r="A1" s="913" t="s">
        <v>568</v>
      </c>
      <c r="B1" s="647"/>
      <c r="C1" s="647"/>
      <c r="D1" s="647"/>
      <c r="E1" s="647"/>
      <c r="F1" s="647"/>
      <c r="G1" s="138"/>
      <c r="H1" s="138"/>
      <c r="I1" s="138"/>
      <c r="J1" s="138"/>
    </row>
    <row r="2" spans="1:10" ht="15" customHeight="1">
      <c r="A2" s="137"/>
      <c r="B2" s="1526" t="s">
        <v>318</v>
      </c>
      <c r="C2" s="1526"/>
      <c r="D2" s="308"/>
      <c r="E2" s="113" t="s">
        <v>416</v>
      </c>
      <c r="F2" s="113"/>
    </row>
    <row r="3" spans="1:10" ht="15" customHeight="1">
      <c r="A3" s="77" t="s">
        <v>195</v>
      </c>
      <c r="B3" s="914" t="s">
        <v>75</v>
      </c>
      <c r="C3" s="915" t="s">
        <v>76</v>
      </c>
      <c r="D3" s="123"/>
      <c r="E3" s="79" t="s">
        <v>75</v>
      </c>
      <c r="F3" s="79" t="s">
        <v>76</v>
      </c>
    </row>
    <row r="4" spans="1:10" ht="15" customHeight="1">
      <c r="A4" s="60" t="s">
        <v>273</v>
      </c>
      <c r="B4" s="149">
        <v>434</v>
      </c>
      <c r="C4" s="1342">
        <v>11286178956</v>
      </c>
      <c r="D4" s="149"/>
      <c r="E4" s="349">
        <v>240</v>
      </c>
      <c r="F4" s="1340">
        <v>35122208232</v>
      </c>
      <c r="G4" s="916"/>
      <c r="H4" s="916"/>
      <c r="I4" s="26"/>
      <c r="J4" s="917"/>
    </row>
    <row r="5" spans="1:10" ht="15" customHeight="1">
      <c r="A5" s="61" t="s">
        <v>274</v>
      </c>
      <c r="B5" s="150">
        <v>3</v>
      </c>
      <c r="C5" s="349">
        <v>22503084</v>
      </c>
      <c r="D5" s="150"/>
      <c r="E5" s="349">
        <v>0</v>
      </c>
      <c r="F5" s="1198">
        <v>0</v>
      </c>
      <c r="G5" s="916"/>
      <c r="H5" s="916"/>
      <c r="I5" s="26"/>
      <c r="J5" s="917"/>
    </row>
    <row r="6" spans="1:10" ht="15" customHeight="1">
      <c r="A6" s="61" t="s">
        <v>275</v>
      </c>
      <c r="B6" s="150">
        <v>4</v>
      </c>
      <c r="C6" s="349">
        <v>100140816</v>
      </c>
      <c r="D6" s="150"/>
      <c r="E6" s="349">
        <v>0</v>
      </c>
      <c r="F6" s="1198">
        <v>0</v>
      </c>
      <c r="G6" s="916"/>
      <c r="H6" s="916"/>
      <c r="I6" s="26"/>
      <c r="J6" s="917"/>
    </row>
    <row r="7" spans="1:10" ht="15" customHeight="1">
      <c r="A7" s="61" t="s">
        <v>276</v>
      </c>
      <c r="B7" s="150">
        <v>75</v>
      </c>
      <c r="C7" s="349">
        <v>778076825</v>
      </c>
      <c r="D7" s="150"/>
      <c r="E7" s="349">
        <v>135</v>
      </c>
      <c r="F7" s="1198">
        <v>4799046675</v>
      </c>
      <c r="G7" s="916"/>
      <c r="H7" s="916"/>
      <c r="I7" s="26"/>
      <c r="J7" s="917"/>
    </row>
    <row r="8" spans="1:10" ht="15" customHeight="1">
      <c r="A8" s="61" t="s">
        <v>277</v>
      </c>
      <c r="B8" s="150">
        <v>107</v>
      </c>
      <c r="C8" s="349">
        <v>144764909</v>
      </c>
      <c r="D8" s="150"/>
      <c r="E8" s="349">
        <v>56</v>
      </c>
      <c r="F8" s="1198">
        <v>579994847</v>
      </c>
      <c r="G8" s="916"/>
      <c r="H8" s="916"/>
      <c r="I8" s="26"/>
      <c r="J8" s="917"/>
    </row>
    <row r="9" spans="1:10" ht="15" customHeight="1">
      <c r="A9" s="1194" t="s">
        <v>278</v>
      </c>
      <c r="B9" s="1130">
        <v>340</v>
      </c>
      <c r="C9" s="1196">
        <v>414507614</v>
      </c>
      <c r="D9" s="1130"/>
      <c r="E9" s="1196">
        <v>196</v>
      </c>
      <c r="F9" s="1199">
        <v>833129632</v>
      </c>
      <c r="G9" s="1197"/>
      <c r="H9" s="916"/>
      <c r="I9" s="26"/>
      <c r="J9" s="917"/>
    </row>
    <row r="10" spans="1:10" ht="15" customHeight="1">
      <c r="A10" s="1194" t="s">
        <v>279</v>
      </c>
      <c r="B10" s="1130" t="s">
        <v>428</v>
      </c>
      <c r="C10" s="1125" t="s">
        <v>428</v>
      </c>
      <c r="D10" s="1130"/>
      <c r="E10" s="1130" t="s">
        <v>428</v>
      </c>
      <c r="F10" s="1125" t="s">
        <v>428</v>
      </c>
      <c r="G10" s="1197"/>
      <c r="H10" s="916"/>
      <c r="I10" s="26"/>
      <c r="J10" s="917"/>
    </row>
    <row r="11" spans="1:10" ht="15" customHeight="1">
      <c r="A11" s="1194" t="s">
        <v>307</v>
      </c>
      <c r="B11" s="1130">
        <v>188</v>
      </c>
      <c r="C11" s="1196">
        <v>1399017555</v>
      </c>
      <c r="D11" s="1130"/>
      <c r="E11" s="1196">
        <v>181</v>
      </c>
      <c r="F11" s="1199">
        <v>19917727920</v>
      </c>
      <c r="G11" s="1197"/>
      <c r="H11" s="916"/>
      <c r="I11" s="26"/>
      <c r="J11" s="917"/>
    </row>
    <row r="12" spans="1:10" ht="15" customHeight="1">
      <c r="A12" s="1194" t="s">
        <v>281</v>
      </c>
      <c r="B12" s="1130">
        <v>0</v>
      </c>
      <c r="C12" s="1196">
        <v>0</v>
      </c>
      <c r="D12" s="1130"/>
      <c r="E12" s="1196">
        <v>0</v>
      </c>
      <c r="F12" s="1199">
        <v>0</v>
      </c>
      <c r="G12" s="1197"/>
      <c r="H12" s="916"/>
      <c r="I12" s="26"/>
      <c r="J12" s="917"/>
    </row>
    <row r="13" spans="1:10" ht="15" customHeight="1">
      <c r="A13" s="1194" t="s">
        <v>282</v>
      </c>
      <c r="B13" s="1130">
        <v>0</v>
      </c>
      <c r="C13" s="1125">
        <v>0</v>
      </c>
      <c r="D13" s="1130"/>
      <c r="E13" s="1125">
        <v>0</v>
      </c>
      <c r="F13" s="1125">
        <v>0</v>
      </c>
      <c r="G13" s="1197"/>
      <c r="H13" s="916"/>
      <c r="I13" s="26"/>
      <c r="J13" s="917"/>
    </row>
    <row r="14" spans="1:10" ht="15" customHeight="1">
      <c r="A14" s="1194" t="s">
        <v>283</v>
      </c>
      <c r="B14" s="1130">
        <v>18</v>
      </c>
      <c r="C14" s="1196">
        <v>746850</v>
      </c>
      <c r="D14" s="1130"/>
      <c r="E14" s="1196">
        <v>58</v>
      </c>
      <c r="F14" s="1199">
        <v>15317158</v>
      </c>
      <c r="G14" s="1197"/>
      <c r="H14" s="916"/>
      <c r="I14" s="26"/>
      <c r="J14" s="917"/>
    </row>
    <row r="15" spans="1:10" ht="15" customHeight="1">
      <c r="A15" s="1194" t="s">
        <v>284</v>
      </c>
      <c r="B15" s="1125" t="s">
        <v>428</v>
      </c>
      <c r="C15" s="1125" t="s">
        <v>428</v>
      </c>
      <c r="D15" s="1130"/>
      <c r="E15" s="1125" t="s">
        <v>428</v>
      </c>
      <c r="F15" s="1125" t="s">
        <v>428</v>
      </c>
      <c r="G15" s="1197"/>
      <c r="H15" s="916"/>
      <c r="I15" s="26"/>
      <c r="J15" s="917"/>
    </row>
    <row r="16" spans="1:10" ht="15" customHeight="1">
      <c r="A16" s="1194" t="s">
        <v>285</v>
      </c>
      <c r="B16" s="1130">
        <v>40</v>
      </c>
      <c r="C16" s="1196">
        <v>559983958</v>
      </c>
      <c r="D16" s="1130"/>
      <c r="E16" s="1196">
        <v>32</v>
      </c>
      <c r="F16" s="1199">
        <v>454394989</v>
      </c>
      <c r="G16" s="1197"/>
      <c r="H16" s="916"/>
      <c r="I16" s="26"/>
      <c r="J16" s="917"/>
    </row>
    <row r="17" spans="1:10" ht="15" customHeight="1">
      <c r="A17" s="1194" t="s">
        <v>286</v>
      </c>
      <c r="B17" s="1130">
        <v>49</v>
      </c>
      <c r="C17" s="1196">
        <v>24592270</v>
      </c>
      <c r="D17" s="1130"/>
      <c r="E17" s="1196">
        <v>103</v>
      </c>
      <c r="F17" s="1199">
        <v>162955411</v>
      </c>
      <c r="G17" s="1197"/>
      <c r="H17" s="916"/>
      <c r="I17" s="26"/>
      <c r="J17" s="917"/>
    </row>
    <row r="18" spans="1:10" ht="15" customHeight="1">
      <c r="A18" s="1194" t="s">
        <v>287</v>
      </c>
      <c r="B18" s="1130">
        <v>190</v>
      </c>
      <c r="C18" s="1196">
        <v>1239787340</v>
      </c>
      <c r="D18" s="1130"/>
      <c r="E18" s="1196">
        <v>181</v>
      </c>
      <c r="F18" s="1199">
        <v>15234305956</v>
      </c>
      <c r="G18" s="1197"/>
      <c r="H18" s="916"/>
      <c r="I18" s="26"/>
      <c r="J18" s="917"/>
    </row>
    <row r="19" spans="1:10" ht="15" customHeight="1">
      <c r="A19" s="1194" t="s">
        <v>288</v>
      </c>
      <c r="B19" s="1130" t="s">
        <v>428</v>
      </c>
      <c r="C19" s="1125" t="s">
        <v>428</v>
      </c>
      <c r="D19" s="1130"/>
      <c r="E19" s="1130" t="s">
        <v>428</v>
      </c>
      <c r="F19" s="1125" t="s">
        <v>428</v>
      </c>
      <c r="G19" s="1197"/>
      <c r="H19" s="916"/>
      <c r="I19" s="26"/>
      <c r="J19" s="917"/>
    </row>
    <row r="20" spans="1:10" ht="15" customHeight="1">
      <c r="A20" s="1194" t="s">
        <v>289</v>
      </c>
      <c r="B20" s="1130" t="s">
        <v>428</v>
      </c>
      <c r="C20" s="1125" t="s">
        <v>428</v>
      </c>
      <c r="D20" s="1130"/>
      <c r="E20" s="1125" t="s">
        <v>428</v>
      </c>
      <c r="F20" s="1125" t="s">
        <v>428</v>
      </c>
      <c r="G20" s="1197"/>
      <c r="H20" s="916"/>
      <c r="I20" s="26"/>
      <c r="J20" s="917"/>
    </row>
    <row r="21" spans="1:10" ht="15" customHeight="1">
      <c r="A21" s="1194" t="s">
        <v>290</v>
      </c>
      <c r="B21" s="1130">
        <v>0</v>
      </c>
      <c r="C21" s="1196">
        <v>0</v>
      </c>
      <c r="D21" s="1130"/>
      <c r="E21" s="1196">
        <v>0</v>
      </c>
      <c r="F21" s="1199">
        <v>0</v>
      </c>
      <c r="G21" s="1197"/>
      <c r="H21" s="916"/>
      <c r="I21" s="26"/>
      <c r="J21" s="917"/>
    </row>
    <row r="22" spans="1:10" ht="15" customHeight="1">
      <c r="A22" s="1194" t="s">
        <v>291</v>
      </c>
      <c r="B22" s="1130" t="s">
        <v>428</v>
      </c>
      <c r="C22" s="1125" t="s">
        <v>428</v>
      </c>
      <c r="D22" s="1130"/>
      <c r="E22" s="1130" t="s">
        <v>428</v>
      </c>
      <c r="F22" s="1125" t="s">
        <v>428</v>
      </c>
      <c r="G22" s="1197"/>
      <c r="H22" s="916"/>
      <c r="I22" s="26"/>
      <c r="J22" s="917"/>
    </row>
    <row r="23" spans="1:10" ht="15" customHeight="1">
      <c r="A23" s="1194" t="s">
        <v>292</v>
      </c>
      <c r="B23" s="1130">
        <v>0</v>
      </c>
      <c r="C23" s="1196">
        <v>0</v>
      </c>
      <c r="D23" s="1130"/>
      <c r="E23" s="1196">
        <v>0</v>
      </c>
      <c r="F23" s="1199">
        <v>0</v>
      </c>
      <c r="G23" s="1197"/>
      <c r="H23" s="916"/>
      <c r="I23" s="26"/>
      <c r="J23" s="917"/>
    </row>
    <row r="24" spans="1:10" ht="15" customHeight="1">
      <c r="A24" s="1194" t="s">
        <v>293</v>
      </c>
      <c r="B24" s="1130">
        <v>0</v>
      </c>
      <c r="C24" s="1196">
        <v>0</v>
      </c>
      <c r="D24" s="1130"/>
      <c r="E24" s="1196">
        <v>0</v>
      </c>
      <c r="F24" s="1199">
        <v>0</v>
      </c>
      <c r="G24" s="1197"/>
      <c r="H24" s="916"/>
      <c r="I24" s="26"/>
      <c r="J24" s="917"/>
    </row>
    <row r="25" spans="1:10" ht="15" customHeight="1">
      <c r="A25" s="1194" t="s">
        <v>294</v>
      </c>
      <c r="B25" s="1130">
        <v>5</v>
      </c>
      <c r="C25" s="1196">
        <v>425911</v>
      </c>
      <c r="D25" s="1130"/>
      <c r="E25" s="1196">
        <v>16</v>
      </c>
      <c r="F25" s="1199">
        <v>11495841</v>
      </c>
      <c r="G25" s="1197"/>
      <c r="H25" s="916"/>
      <c r="I25" s="26"/>
      <c r="J25" s="917"/>
    </row>
    <row r="26" spans="1:10" ht="15" customHeight="1">
      <c r="A26" s="960" t="s">
        <v>295</v>
      </c>
      <c r="B26" s="1131">
        <v>0</v>
      </c>
      <c r="C26" s="1124">
        <v>0</v>
      </c>
      <c r="D26" s="1131"/>
      <c r="E26" s="1124">
        <v>4</v>
      </c>
      <c r="F26" s="1124">
        <v>357707752</v>
      </c>
      <c r="G26" s="1197"/>
      <c r="H26" s="916"/>
      <c r="I26" s="26"/>
      <c r="J26" s="917"/>
    </row>
    <row r="27" spans="1:10" ht="15" customHeight="1">
      <c r="A27" s="960" t="s">
        <v>296</v>
      </c>
      <c r="B27" s="1131">
        <v>7</v>
      </c>
      <c r="C27" s="1171">
        <v>15962531</v>
      </c>
      <c r="D27" s="1131"/>
      <c r="E27" s="1171">
        <v>12</v>
      </c>
      <c r="F27" s="1178">
        <v>124194105</v>
      </c>
      <c r="G27" s="1197"/>
      <c r="H27" s="916"/>
      <c r="I27" s="26"/>
      <c r="J27" s="917"/>
    </row>
    <row r="28" spans="1:10" ht="15" customHeight="1">
      <c r="A28" s="960" t="s">
        <v>297</v>
      </c>
      <c r="B28" s="1131">
        <v>11</v>
      </c>
      <c r="C28" s="1171">
        <v>82236717</v>
      </c>
      <c r="D28" s="1131"/>
      <c r="E28" s="1171">
        <v>64</v>
      </c>
      <c r="F28" s="1178">
        <v>1848888106</v>
      </c>
      <c r="G28" s="1197"/>
      <c r="H28" s="916"/>
      <c r="I28" s="26"/>
      <c r="J28" s="917"/>
    </row>
    <row r="29" spans="1:10" ht="15" customHeight="1">
      <c r="A29" s="960" t="s">
        <v>298</v>
      </c>
      <c r="B29" s="1131">
        <v>0</v>
      </c>
      <c r="C29" s="1124">
        <v>0</v>
      </c>
      <c r="D29" s="1131"/>
      <c r="E29" s="1124">
        <v>0</v>
      </c>
      <c r="F29" s="1124">
        <v>0</v>
      </c>
      <c r="G29" s="1197"/>
      <c r="H29" s="916"/>
      <c r="I29" s="26"/>
      <c r="J29" s="917"/>
    </row>
    <row r="30" spans="1:10" ht="15" customHeight="1">
      <c r="A30" s="960" t="s">
        <v>299</v>
      </c>
      <c r="B30" s="1131">
        <v>117</v>
      </c>
      <c r="C30" s="1171">
        <v>309163630</v>
      </c>
      <c r="D30" s="1131"/>
      <c r="E30" s="1171">
        <v>132</v>
      </c>
      <c r="F30" s="1178">
        <v>820782085</v>
      </c>
      <c r="G30" s="1197"/>
      <c r="H30" s="916"/>
      <c r="I30" s="26"/>
      <c r="J30" s="917"/>
    </row>
    <row r="31" spans="1:10" ht="15" customHeight="1">
      <c r="A31" s="960" t="s">
        <v>300</v>
      </c>
      <c r="B31" s="1131" t="s">
        <v>428</v>
      </c>
      <c r="C31" s="1124" t="s">
        <v>428</v>
      </c>
      <c r="D31" s="1131"/>
      <c r="E31" s="1125" t="s">
        <v>428</v>
      </c>
      <c r="F31" s="1125" t="s">
        <v>428</v>
      </c>
      <c r="G31" s="1197"/>
      <c r="H31" s="916"/>
      <c r="I31" s="26"/>
      <c r="J31" s="917"/>
    </row>
    <row r="32" spans="1:10" ht="15" customHeight="1">
      <c r="A32" s="960" t="s">
        <v>301</v>
      </c>
      <c r="B32" s="1131">
        <v>81</v>
      </c>
      <c r="C32" s="1171">
        <v>5426588479</v>
      </c>
      <c r="D32" s="1131"/>
      <c r="E32" s="1171">
        <v>52</v>
      </c>
      <c r="F32" s="1178">
        <v>34496723339</v>
      </c>
      <c r="G32" s="1197"/>
      <c r="H32" s="916"/>
      <c r="I32" s="26"/>
      <c r="J32" s="917"/>
    </row>
    <row r="33" spans="1:10" ht="15" customHeight="1">
      <c r="A33" s="960" t="s">
        <v>302</v>
      </c>
      <c r="B33" s="1131">
        <v>22</v>
      </c>
      <c r="C33" s="1171">
        <v>517781547</v>
      </c>
      <c r="D33" s="1131"/>
      <c r="E33" s="1171">
        <v>46</v>
      </c>
      <c r="F33" s="1178">
        <v>2955218051</v>
      </c>
      <c r="G33" s="1197"/>
      <c r="H33" s="916"/>
      <c r="I33" s="26"/>
      <c r="J33" s="917"/>
    </row>
    <row r="34" spans="1:10" ht="15" customHeight="1">
      <c r="A34" s="960" t="s">
        <v>303</v>
      </c>
      <c r="B34" s="1131">
        <v>420</v>
      </c>
      <c r="C34" s="1171">
        <v>7070908537</v>
      </c>
      <c r="D34" s="1131"/>
      <c r="E34" s="1171">
        <v>233</v>
      </c>
      <c r="F34" s="1178">
        <v>5338952374</v>
      </c>
      <c r="G34" s="1197"/>
      <c r="H34" s="916"/>
      <c r="I34" s="26"/>
      <c r="J34" s="917"/>
    </row>
    <row r="35" spans="1:10" ht="15" customHeight="1">
      <c r="A35" s="960" t="s">
        <v>304</v>
      </c>
      <c r="B35" s="1131">
        <v>0</v>
      </c>
      <c r="C35" s="1124">
        <v>0</v>
      </c>
      <c r="D35" s="1131"/>
      <c r="E35" s="1124">
        <v>0</v>
      </c>
      <c r="F35" s="1124">
        <v>0</v>
      </c>
      <c r="G35" s="1197"/>
      <c r="H35" s="916"/>
      <c r="I35" s="26"/>
      <c r="J35" s="917"/>
    </row>
    <row r="36" spans="1:10" ht="15" customHeight="1">
      <c r="A36" s="960" t="s">
        <v>305</v>
      </c>
      <c r="B36" s="1131">
        <v>0</v>
      </c>
      <c r="C36" s="1171">
        <v>0</v>
      </c>
      <c r="D36" s="1131"/>
      <c r="E36" s="1171">
        <v>0</v>
      </c>
      <c r="F36" s="1178">
        <v>0</v>
      </c>
      <c r="G36" s="1197"/>
      <c r="H36" s="916"/>
      <c r="I36" s="26"/>
      <c r="J36" s="917"/>
    </row>
    <row r="37" spans="1:10" ht="15" customHeight="1">
      <c r="A37" s="960" t="s">
        <v>306</v>
      </c>
      <c r="B37" s="1131">
        <v>478</v>
      </c>
      <c r="C37" s="1171">
        <v>1155352864</v>
      </c>
      <c r="D37" s="1131"/>
      <c r="E37" s="1171">
        <v>241</v>
      </c>
      <c r="F37" s="1178">
        <v>4431025539</v>
      </c>
      <c r="G37" s="1197"/>
      <c r="H37" s="916"/>
      <c r="I37" s="26"/>
      <c r="J37" s="917"/>
    </row>
    <row r="38" spans="1:10" ht="15" customHeight="1">
      <c r="A38" s="960" t="s">
        <v>316</v>
      </c>
      <c r="B38" s="1131">
        <v>478</v>
      </c>
      <c r="C38" s="1171">
        <v>356606707</v>
      </c>
      <c r="D38" s="1131"/>
      <c r="E38" s="1171">
        <v>241</v>
      </c>
      <c r="F38" s="1178">
        <v>567585731</v>
      </c>
      <c r="G38" s="1197"/>
      <c r="H38" s="916"/>
      <c r="I38" s="26"/>
      <c r="J38" s="917"/>
    </row>
    <row r="39" spans="1:10" ht="15" customHeight="1">
      <c r="A39" s="264" t="s">
        <v>619</v>
      </c>
      <c r="B39" s="1131">
        <v>24</v>
      </c>
      <c r="C39" s="1171">
        <v>921961</v>
      </c>
      <c r="D39" s="1131"/>
      <c r="E39" s="1171">
        <v>82</v>
      </c>
      <c r="F39" s="1178">
        <v>30886162</v>
      </c>
      <c r="G39" s="1197"/>
      <c r="H39" s="916"/>
      <c r="I39" s="26"/>
      <c r="J39" s="917"/>
    </row>
    <row r="40" spans="1:10" s="33" customFormat="1" ht="15" customHeight="1">
      <c r="A40" s="222" t="s">
        <v>221</v>
      </c>
      <c r="B40" s="1200">
        <v>478</v>
      </c>
      <c r="C40" s="714">
        <v>355684746</v>
      </c>
      <c r="D40" s="1200"/>
      <c r="E40" s="714">
        <v>241</v>
      </c>
      <c r="F40" s="1201">
        <v>536699569</v>
      </c>
      <c r="G40" s="916"/>
      <c r="H40" s="916"/>
      <c r="I40" s="26"/>
      <c r="J40" s="917"/>
    </row>
    <row r="41" spans="1:10" s="33" customFormat="1" ht="15" customHeight="1">
      <c r="A41" s="712" t="s">
        <v>222</v>
      </c>
      <c r="B41" s="1202">
        <v>0</v>
      </c>
      <c r="C41" s="713">
        <v>0</v>
      </c>
      <c r="D41" s="1202"/>
      <c r="E41" s="713">
        <v>231</v>
      </c>
      <c r="F41" s="997">
        <v>423850</v>
      </c>
      <c r="G41" s="916"/>
      <c r="H41" s="916"/>
      <c r="I41" s="26"/>
      <c r="J41" s="917"/>
    </row>
    <row r="42" spans="1:10" s="33" customFormat="1" ht="15" customHeight="1" thickBot="1">
      <c r="A42" s="348" t="s">
        <v>24</v>
      </c>
      <c r="B42" s="1203">
        <v>477</v>
      </c>
      <c r="C42" s="350">
        <v>355684746</v>
      </c>
      <c r="D42" s="1203"/>
      <c r="E42" s="350">
        <v>241</v>
      </c>
      <c r="F42" s="1204">
        <v>537123419</v>
      </c>
      <c r="G42" s="916"/>
      <c r="H42" s="916"/>
      <c r="I42" s="26"/>
      <c r="J42" s="917"/>
    </row>
    <row r="43" spans="1:10" ht="15" customHeight="1">
      <c r="A43" s="9" t="s">
        <v>256</v>
      </c>
      <c r="B43" s="533"/>
      <c r="C43" s="138"/>
      <c r="D43" s="9"/>
      <c r="E43" s="103"/>
      <c r="F43" s="103"/>
      <c r="G43" s="916"/>
      <c r="H43" s="916"/>
      <c r="I43" s="26"/>
      <c r="J43" s="917"/>
    </row>
    <row r="44" spans="1:10" s="1429" customFormat="1" ht="15" customHeight="1">
      <c r="A44" s="1453" t="s">
        <v>617</v>
      </c>
      <c r="B44" s="533"/>
      <c r="C44" s="138"/>
      <c r="D44" s="756"/>
      <c r="E44" s="103"/>
      <c r="F44" s="103"/>
      <c r="G44" s="916"/>
      <c r="H44" s="916"/>
      <c r="I44" s="26"/>
      <c r="J44" s="917"/>
    </row>
    <row r="45" spans="1:10" ht="15" customHeight="1">
      <c r="A45" s="85" t="s">
        <v>79</v>
      </c>
      <c r="B45" s="533"/>
      <c r="C45" s="138"/>
      <c r="D45" s="9"/>
      <c r="E45" s="103"/>
      <c r="F45" s="196"/>
      <c r="H45" s="26"/>
    </row>
    <row r="46" spans="1:10" ht="15" customHeight="1">
      <c r="A46" s="20"/>
      <c r="H46" s="26"/>
      <c r="I46" s="26"/>
    </row>
    <row r="47" spans="1:10" ht="15" customHeight="1">
      <c r="E47" s="875"/>
      <c r="H47" s="26"/>
      <c r="I47" s="26"/>
    </row>
    <row r="48" spans="1:10" ht="15" customHeight="1">
      <c r="H48" s="26"/>
      <c r="I48" s="26"/>
    </row>
    <row r="49" spans="5:9" ht="15" customHeight="1">
      <c r="H49" s="26"/>
      <c r="I49" s="26"/>
    </row>
    <row r="50" spans="5:9">
      <c r="H50" s="26"/>
      <c r="I50" s="26"/>
    </row>
    <row r="53" spans="5:9">
      <c r="E53" s="875"/>
      <c r="H53" s="26"/>
      <c r="I53" s="26"/>
    </row>
    <row r="54" spans="5:9">
      <c r="H54" s="26"/>
      <c r="I54" s="26"/>
    </row>
    <row r="55" spans="5:9">
      <c r="H55" s="26"/>
      <c r="I55" s="26"/>
    </row>
    <row r="56" spans="5:9">
      <c r="H56" s="26"/>
      <c r="I56" s="26"/>
    </row>
    <row r="57" spans="5:9">
      <c r="H57" s="26"/>
      <c r="I57" s="26"/>
    </row>
    <row r="58" spans="5:9">
      <c r="H58" s="26"/>
      <c r="I58" s="26"/>
    </row>
    <row r="59" spans="5:9">
      <c r="I59" s="26"/>
    </row>
    <row r="61" spans="5:9">
      <c r="I61" s="26"/>
    </row>
    <row r="64" spans="5:9">
      <c r="H64" s="26"/>
      <c r="I64" s="26"/>
    </row>
    <row r="65" spans="8:9">
      <c r="I65" s="26"/>
    </row>
    <row r="66" spans="8:9">
      <c r="H66" s="26"/>
      <c r="I66" s="26"/>
    </row>
    <row r="67" spans="8:9">
      <c r="H67" s="26"/>
      <c r="I67" s="26"/>
    </row>
    <row r="69" spans="8:9">
      <c r="H69" s="26"/>
      <c r="I69" s="26"/>
    </row>
    <row r="70" spans="8:9">
      <c r="H70" s="26"/>
      <c r="I70" s="26"/>
    </row>
    <row r="71" spans="8:9">
      <c r="H71" s="26"/>
      <c r="I71" s="26"/>
    </row>
    <row r="72" spans="8:9">
      <c r="H72" s="26"/>
      <c r="I72" s="26"/>
    </row>
    <row r="73" spans="8:9">
      <c r="H73" s="26"/>
      <c r="I73" s="26"/>
    </row>
    <row r="76" spans="8:9">
      <c r="H76" s="26"/>
      <c r="I76" s="26"/>
    </row>
    <row r="77" spans="8:9">
      <c r="H77" s="26"/>
      <c r="I77" s="26"/>
    </row>
    <row r="78" spans="8:9">
      <c r="H78" s="26"/>
      <c r="I78" s="26"/>
    </row>
    <row r="79" spans="8:9">
      <c r="H79" s="26"/>
      <c r="I79" s="26"/>
    </row>
    <row r="80" spans="8:9">
      <c r="I80" s="26"/>
    </row>
    <row r="81" spans="8:9">
      <c r="H81" s="26"/>
      <c r="I81" s="26"/>
    </row>
  </sheetData>
  <mergeCells count="1">
    <mergeCell ref="B2:C2"/>
  </mergeCells>
  <phoneticPr fontId="17" type="noConversion"/>
  <pageMargins left="0.75" right="0.65" top="0.7" bottom="1.1000000000000001" header="0.5" footer="0.5"/>
  <pageSetup paperSize="25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J33"/>
  <sheetViews>
    <sheetView showGridLines="0" workbookViewId="0">
      <selection activeCell="G23" sqref="G23"/>
    </sheetView>
  </sheetViews>
  <sheetFormatPr defaultColWidth="9.77734375" defaultRowHeight="15.75" customHeight="1"/>
  <cols>
    <col min="1" max="4" width="14.77734375" style="9" customWidth="1"/>
    <col min="5" max="5" width="10" style="9" bestFit="1" customWidth="1"/>
    <col min="6" max="6" width="9.77734375" style="9" customWidth="1"/>
    <col min="7" max="7" width="9.88671875" style="9" bestFit="1" customWidth="1"/>
    <col min="8" max="8" width="10" style="9" bestFit="1" customWidth="1"/>
    <col min="9" max="16384" width="9.77734375" style="9"/>
  </cols>
  <sheetData>
    <row r="1" spans="1:10" s="601" customFormat="1" ht="15" customHeight="1">
      <c r="A1" s="847" t="s">
        <v>525</v>
      </c>
      <c r="B1" s="634"/>
      <c r="C1" s="634"/>
      <c r="D1" s="634"/>
    </row>
    <row r="2" spans="1:10" ht="12.75" customHeight="1">
      <c r="A2" s="57"/>
      <c r="B2" s="57"/>
      <c r="C2" s="106" t="s">
        <v>0</v>
      </c>
      <c r="D2" s="265" t="s">
        <v>12</v>
      </c>
    </row>
    <row r="3" spans="1:10" ht="12.75" customHeight="1">
      <c r="A3" s="57" t="s">
        <v>18</v>
      </c>
      <c r="B3" s="57" t="s">
        <v>319</v>
      </c>
      <c r="C3" s="312" t="s">
        <v>2</v>
      </c>
      <c r="D3" s="717" t="s">
        <v>11</v>
      </c>
      <c r="H3" s="103"/>
      <c r="I3" s="103"/>
      <c r="J3" s="103"/>
    </row>
    <row r="4" spans="1:10" ht="12.75" customHeight="1">
      <c r="A4" s="107">
        <v>2009</v>
      </c>
      <c r="B4" s="108" t="s">
        <v>320</v>
      </c>
      <c r="C4" s="124">
        <v>188</v>
      </c>
      <c r="D4" s="159">
        <v>202459194</v>
      </c>
      <c r="E4" s="918"/>
      <c r="F4" s="918"/>
      <c r="H4" s="103"/>
      <c r="I4" s="103"/>
      <c r="J4" s="103"/>
    </row>
    <row r="5" spans="1:10" ht="12.75" customHeight="1">
      <c r="A5" s="108"/>
      <c r="B5" s="108" t="s">
        <v>321</v>
      </c>
      <c r="C5" s="126">
        <v>979</v>
      </c>
      <c r="D5" s="124">
        <v>509273878</v>
      </c>
      <c r="E5" s="231"/>
      <c r="F5" s="231"/>
      <c r="H5" s="103"/>
      <c r="J5" s="103"/>
    </row>
    <row r="6" spans="1:10" ht="12.75" customHeight="1">
      <c r="A6" s="108"/>
      <c r="B6" s="108" t="s">
        <v>322</v>
      </c>
      <c r="C6" s="126">
        <v>141</v>
      </c>
      <c r="D6" s="124">
        <v>387251707</v>
      </c>
      <c r="E6" s="918"/>
      <c r="F6" s="918"/>
      <c r="G6" s="103"/>
      <c r="H6" s="103"/>
      <c r="I6" s="103"/>
      <c r="J6" s="103"/>
    </row>
    <row r="7" spans="1:10" ht="12.75" customHeight="1">
      <c r="A7" s="108"/>
      <c r="B7" s="109" t="s">
        <v>12</v>
      </c>
      <c r="C7" s="715">
        <v>1308</v>
      </c>
      <c r="D7" s="716">
        <v>1098984779</v>
      </c>
    </row>
    <row r="8" spans="1:10" ht="12.75" customHeight="1">
      <c r="A8" s="99">
        <v>2010</v>
      </c>
      <c r="B8" s="110" t="s">
        <v>320</v>
      </c>
      <c r="C8" s="124">
        <v>186</v>
      </c>
      <c r="D8" s="159">
        <v>208670192</v>
      </c>
      <c r="E8" s="231"/>
      <c r="F8" s="918"/>
    </row>
    <row r="9" spans="1:10" ht="12.75" customHeight="1">
      <c r="A9" s="108"/>
      <c r="B9" s="108" t="s">
        <v>321</v>
      </c>
      <c r="C9" s="126">
        <v>988</v>
      </c>
      <c r="D9" s="124">
        <v>543672142</v>
      </c>
      <c r="F9" s="918"/>
      <c r="G9" s="231"/>
      <c r="H9" s="231"/>
    </row>
    <row r="10" spans="1:10" ht="12.75" customHeight="1">
      <c r="A10" s="108"/>
      <c r="B10" s="108" t="s">
        <v>322</v>
      </c>
      <c r="C10" s="126">
        <v>147</v>
      </c>
      <c r="D10" s="124">
        <v>354144048</v>
      </c>
      <c r="E10" s="103"/>
      <c r="F10" s="231"/>
    </row>
    <row r="11" spans="1:10" ht="12.75" customHeight="1" thickBot="1">
      <c r="A11" s="125"/>
      <c r="B11" s="112" t="s">
        <v>12</v>
      </c>
      <c r="C11" s="351">
        <v>1321</v>
      </c>
      <c r="D11" s="162">
        <v>1106486382</v>
      </c>
      <c r="E11" s="231"/>
      <c r="F11" s="231"/>
    </row>
    <row r="13" spans="1:10" ht="15.75" customHeight="1">
      <c r="C13" s="196"/>
      <c r="D13" s="103"/>
      <c r="E13" s="144"/>
    </row>
    <row r="14" spans="1:10" ht="15.75" customHeight="1">
      <c r="C14" s="103"/>
    </row>
    <row r="15" spans="1:10" ht="15.75" customHeight="1">
      <c r="A15" s="883" t="s">
        <v>526</v>
      </c>
    </row>
    <row r="19" spans="1:5" ht="15.75" customHeight="1">
      <c r="B19" s="103"/>
      <c r="C19" s="103"/>
      <c r="D19" s="103"/>
      <c r="E19" s="144"/>
    </row>
    <row r="20" spans="1:5" ht="15.75" customHeight="1">
      <c r="D20" s="103"/>
    </row>
    <row r="22" spans="1:5" ht="15.75" customHeight="1">
      <c r="B22" s="103"/>
      <c r="C22" s="103"/>
      <c r="D22" s="103"/>
    </row>
    <row r="23" spans="1:5" ht="15.75" customHeight="1">
      <c r="B23" s="103"/>
      <c r="C23" s="103"/>
      <c r="D23" s="103"/>
    </row>
    <row r="24" spans="1:5" ht="15.75" customHeight="1">
      <c r="B24" s="103"/>
      <c r="C24" s="103"/>
      <c r="D24" s="103"/>
    </row>
    <row r="25" spans="1:5" ht="15.75" customHeight="1">
      <c r="B25" s="103"/>
      <c r="C25" s="103"/>
      <c r="D25" s="103"/>
    </row>
    <row r="32" spans="1:5" ht="15.75" customHeight="1">
      <c r="A32" s="231"/>
    </row>
    <row r="33" spans="1:1" ht="15.75" customHeight="1">
      <c r="A33" s="231"/>
    </row>
  </sheetData>
  <phoneticPr fontId="17"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pageSetUpPr fitToPage="1"/>
  </sheetPr>
  <dimension ref="A1:IX77"/>
  <sheetViews>
    <sheetView showGridLines="0" defaultGridColor="0" colorId="22" workbookViewId="0">
      <selection activeCell="F34" sqref="F34"/>
    </sheetView>
  </sheetViews>
  <sheetFormatPr defaultColWidth="9.77734375" defaultRowHeight="12.75" customHeight="1"/>
  <cols>
    <col min="1" max="1" width="13.33203125" customWidth="1"/>
    <col min="2" max="2" width="19.77734375" customWidth="1"/>
    <col min="3" max="3" width="9.77734375" style="200" customWidth="1"/>
    <col min="4" max="4" width="9.77734375" style="225" customWidth="1"/>
    <col min="5" max="5" width="9.77734375" style="200" customWidth="1"/>
    <col min="6" max="6" width="9.77734375" customWidth="1"/>
    <col min="7" max="7" width="2.109375" customWidth="1"/>
    <col min="8" max="8" width="9.77734375" customWidth="1"/>
    <col min="9" max="9" width="9.77734375" style="225" customWidth="1"/>
    <col min="10" max="11" width="9.77734375" customWidth="1"/>
  </cols>
  <sheetData>
    <row r="1" spans="1:258" s="781" customFormat="1" ht="15" customHeight="1">
      <c r="A1" s="1485" t="s">
        <v>480</v>
      </c>
      <c r="B1" s="1485"/>
      <c r="C1" s="1485"/>
      <c r="D1" s="1485"/>
      <c r="E1" s="1485"/>
      <c r="F1" s="1485"/>
      <c r="G1" s="1485"/>
      <c r="H1" s="1485"/>
      <c r="I1" s="1485"/>
      <c r="J1" s="1485"/>
      <c r="K1" s="1485"/>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780"/>
      <c r="AN1" s="780"/>
      <c r="AO1" s="780"/>
      <c r="AP1" s="780"/>
      <c r="AQ1" s="780"/>
      <c r="AR1" s="780"/>
      <c r="AS1" s="780"/>
      <c r="AT1" s="780"/>
      <c r="AU1" s="780"/>
      <c r="AV1" s="780"/>
      <c r="AW1" s="780"/>
      <c r="AX1" s="780"/>
      <c r="AY1" s="780"/>
      <c r="AZ1" s="780"/>
      <c r="BA1" s="780"/>
      <c r="BB1" s="780"/>
      <c r="BC1" s="780"/>
      <c r="BD1" s="780"/>
      <c r="BE1" s="780"/>
      <c r="BF1" s="780"/>
      <c r="BG1" s="780"/>
      <c r="BH1" s="780"/>
      <c r="BI1" s="780"/>
      <c r="BJ1" s="780"/>
      <c r="BK1" s="780"/>
      <c r="BL1" s="780"/>
      <c r="BM1" s="780"/>
      <c r="BN1" s="780"/>
      <c r="BO1" s="780"/>
      <c r="BP1" s="780"/>
      <c r="BQ1" s="780"/>
      <c r="BR1" s="780"/>
      <c r="BS1" s="780"/>
      <c r="BT1" s="780"/>
      <c r="BU1" s="780"/>
      <c r="BV1" s="780"/>
      <c r="BW1" s="780"/>
      <c r="BX1" s="780"/>
      <c r="BY1" s="780"/>
      <c r="BZ1" s="780"/>
      <c r="CA1" s="780"/>
      <c r="CB1" s="780"/>
      <c r="CC1" s="780"/>
      <c r="CD1" s="780"/>
      <c r="CE1" s="780"/>
      <c r="CF1" s="780"/>
      <c r="CG1" s="780"/>
      <c r="CH1" s="780"/>
      <c r="CI1" s="780"/>
      <c r="CJ1" s="780"/>
      <c r="CK1" s="780"/>
      <c r="CL1" s="780"/>
      <c r="CM1" s="780"/>
      <c r="CN1" s="780"/>
      <c r="CO1" s="780"/>
      <c r="CP1" s="780"/>
      <c r="CQ1" s="780"/>
      <c r="CR1" s="780"/>
      <c r="CS1" s="780"/>
      <c r="CT1" s="780"/>
      <c r="CU1" s="780"/>
      <c r="CV1" s="780"/>
      <c r="CW1" s="780"/>
      <c r="CX1" s="780"/>
      <c r="CY1" s="780"/>
      <c r="CZ1" s="780"/>
      <c r="DA1" s="780"/>
      <c r="DB1" s="780"/>
      <c r="DC1" s="780"/>
      <c r="DD1" s="780"/>
      <c r="DE1" s="780"/>
      <c r="DF1" s="780"/>
      <c r="DG1" s="780"/>
      <c r="DH1" s="780"/>
      <c r="DI1" s="780"/>
      <c r="DJ1" s="780"/>
      <c r="DK1" s="780"/>
      <c r="DL1" s="780"/>
      <c r="DM1" s="780"/>
      <c r="DN1" s="780"/>
      <c r="DO1" s="780"/>
      <c r="DP1" s="780"/>
      <c r="DQ1" s="780"/>
      <c r="DR1" s="780"/>
      <c r="DS1" s="780"/>
      <c r="DT1" s="780"/>
      <c r="DU1" s="780"/>
      <c r="DV1" s="780"/>
      <c r="DW1" s="780"/>
      <c r="DX1" s="780"/>
      <c r="DY1" s="780"/>
      <c r="DZ1" s="780"/>
      <c r="EA1" s="780"/>
      <c r="EB1" s="780"/>
      <c r="EC1" s="780"/>
      <c r="ED1" s="780"/>
      <c r="EE1" s="780"/>
      <c r="EF1" s="780"/>
      <c r="EG1" s="780"/>
      <c r="EH1" s="780"/>
      <c r="EI1" s="780"/>
      <c r="EJ1" s="780"/>
      <c r="EK1" s="780"/>
      <c r="EL1" s="780"/>
      <c r="EM1" s="780"/>
      <c r="EN1" s="780"/>
      <c r="EO1" s="780"/>
      <c r="EP1" s="780"/>
      <c r="EQ1" s="780"/>
      <c r="ER1" s="780"/>
      <c r="ES1" s="780"/>
      <c r="ET1" s="780"/>
      <c r="EU1" s="780"/>
      <c r="EV1" s="780"/>
      <c r="EW1" s="780"/>
      <c r="EX1" s="780"/>
      <c r="EY1" s="780"/>
      <c r="EZ1" s="780"/>
      <c r="FA1" s="780"/>
      <c r="FB1" s="780"/>
      <c r="FC1" s="780"/>
      <c r="FD1" s="780"/>
      <c r="FE1" s="780"/>
      <c r="FF1" s="780"/>
      <c r="FG1" s="780"/>
      <c r="FH1" s="780"/>
      <c r="FI1" s="780"/>
      <c r="FJ1" s="780"/>
      <c r="FK1" s="780"/>
      <c r="FL1" s="780"/>
      <c r="FM1" s="780"/>
      <c r="FN1" s="780"/>
      <c r="FO1" s="780"/>
      <c r="FP1" s="780"/>
      <c r="FQ1" s="780"/>
      <c r="FR1" s="780"/>
      <c r="FS1" s="780"/>
      <c r="FT1" s="780"/>
      <c r="FU1" s="780"/>
      <c r="FV1" s="780"/>
      <c r="FW1" s="780"/>
      <c r="FX1" s="780"/>
      <c r="FY1" s="780"/>
      <c r="FZ1" s="780"/>
      <c r="GA1" s="780"/>
      <c r="GB1" s="780"/>
      <c r="GC1" s="780"/>
      <c r="GD1" s="780"/>
      <c r="GE1" s="780"/>
      <c r="GF1" s="780"/>
      <c r="GG1" s="780"/>
      <c r="GH1" s="780"/>
      <c r="GI1" s="780"/>
      <c r="GJ1" s="780"/>
      <c r="GK1" s="780"/>
      <c r="GL1" s="780"/>
      <c r="GM1" s="780"/>
      <c r="GN1" s="780"/>
      <c r="GO1" s="780"/>
      <c r="GP1" s="780"/>
      <c r="GQ1" s="780"/>
      <c r="GR1" s="780"/>
      <c r="GS1" s="780"/>
      <c r="GT1" s="780"/>
      <c r="GU1" s="780"/>
      <c r="GV1" s="780"/>
      <c r="GW1" s="780"/>
      <c r="GX1" s="780"/>
      <c r="GY1" s="780"/>
      <c r="GZ1" s="780"/>
      <c r="HA1" s="780"/>
      <c r="HB1" s="780"/>
      <c r="HC1" s="780"/>
      <c r="HD1" s="780"/>
      <c r="HE1" s="780"/>
      <c r="HF1" s="780"/>
      <c r="HG1" s="780"/>
      <c r="HH1" s="780"/>
      <c r="HI1" s="780"/>
      <c r="HJ1" s="780"/>
      <c r="HK1" s="780"/>
      <c r="HL1" s="780"/>
      <c r="HM1" s="780"/>
      <c r="HN1" s="780"/>
      <c r="HO1" s="780"/>
      <c r="HP1" s="780"/>
      <c r="HQ1" s="780"/>
      <c r="HR1" s="780"/>
      <c r="HS1" s="780"/>
      <c r="HT1" s="780"/>
      <c r="HU1" s="780"/>
      <c r="HV1" s="780"/>
      <c r="HW1" s="780"/>
      <c r="HX1" s="780"/>
      <c r="HY1" s="780"/>
      <c r="HZ1" s="780"/>
      <c r="IA1" s="780"/>
      <c r="IB1" s="780"/>
      <c r="IC1" s="780"/>
      <c r="ID1" s="780"/>
      <c r="IE1" s="780"/>
      <c r="IF1" s="780"/>
      <c r="IG1" s="780"/>
      <c r="IH1" s="780"/>
      <c r="II1" s="780"/>
      <c r="IJ1" s="780"/>
      <c r="IK1" s="780"/>
      <c r="IL1" s="780"/>
      <c r="IM1" s="780"/>
      <c r="IN1" s="780"/>
      <c r="IO1" s="780"/>
      <c r="IP1" s="780"/>
      <c r="IQ1" s="780"/>
      <c r="IR1" s="780"/>
      <c r="IS1" s="780"/>
      <c r="IT1" s="780"/>
      <c r="IU1" s="780"/>
      <c r="IV1" s="780"/>
    </row>
    <row r="2" spans="1:258" s="588" customFormat="1" ht="14.25" customHeight="1">
      <c r="A2" s="685"/>
      <c r="B2" s="289"/>
      <c r="C2" s="1489" t="s">
        <v>429</v>
      </c>
      <c r="D2" s="1489"/>
      <c r="E2" s="1489"/>
      <c r="F2" s="1489"/>
      <c r="H2" s="1489" t="s">
        <v>454</v>
      </c>
      <c r="I2" s="1489"/>
      <c r="J2" s="1489"/>
      <c r="K2" s="1489"/>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c r="CI2" s="550"/>
      <c r="CJ2" s="550"/>
      <c r="CK2" s="550"/>
      <c r="CL2" s="550"/>
      <c r="CM2" s="550"/>
      <c r="CN2" s="550"/>
      <c r="CO2" s="550"/>
      <c r="CP2" s="550"/>
      <c r="CQ2" s="550"/>
      <c r="CR2" s="550"/>
      <c r="CS2" s="550"/>
      <c r="CT2" s="550"/>
      <c r="CU2" s="550"/>
      <c r="CV2" s="550"/>
      <c r="CW2" s="550"/>
      <c r="CX2" s="550"/>
      <c r="CY2" s="550"/>
      <c r="CZ2" s="550"/>
      <c r="DA2" s="550"/>
      <c r="DB2" s="550"/>
      <c r="DC2" s="550"/>
      <c r="DD2" s="550"/>
      <c r="DE2" s="550"/>
      <c r="DF2" s="550"/>
      <c r="DG2" s="550"/>
      <c r="DH2" s="550"/>
      <c r="DI2" s="550"/>
      <c r="DJ2" s="550"/>
      <c r="DK2" s="550"/>
      <c r="DL2" s="550"/>
      <c r="DM2" s="550"/>
      <c r="DN2" s="550"/>
      <c r="DO2" s="550"/>
      <c r="DP2" s="550"/>
      <c r="DQ2" s="550"/>
      <c r="DR2" s="550"/>
      <c r="DS2" s="550"/>
      <c r="DT2" s="550"/>
      <c r="DU2" s="550"/>
      <c r="DV2" s="550"/>
      <c r="DW2" s="550"/>
      <c r="DX2" s="550"/>
      <c r="DY2" s="550"/>
      <c r="DZ2" s="550"/>
      <c r="EA2" s="550"/>
      <c r="EB2" s="550"/>
      <c r="EC2" s="550"/>
      <c r="ED2" s="550"/>
      <c r="EE2" s="550"/>
      <c r="EF2" s="550"/>
      <c r="EG2" s="550"/>
      <c r="EH2" s="550"/>
      <c r="EI2" s="550"/>
      <c r="EJ2" s="550"/>
      <c r="EK2" s="550"/>
      <c r="EL2" s="550"/>
      <c r="EM2" s="550"/>
      <c r="EN2" s="550"/>
      <c r="EO2" s="550"/>
      <c r="EP2" s="550"/>
      <c r="EQ2" s="550"/>
      <c r="ER2" s="550"/>
      <c r="ES2" s="550"/>
      <c r="ET2" s="550"/>
      <c r="EU2" s="550"/>
      <c r="EV2" s="550"/>
      <c r="EW2" s="550"/>
      <c r="EX2" s="550"/>
      <c r="EY2" s="550"/>
      <c r="EZ2" s="550"/>
      <c r="FA2" s="550"/>
      <c r="FB2" s="550"/>
      <c r="FC2" s="550"/>
      <c r="FD2" s="550"/>
      <c r="FE2" s="550"/>
      <c r="FF2" s="550"/>
      <c r="FG2" s="550"/>
      <c r="FH2" s="550"/>
      <c r="FI2" s="550"/>
      <c r="FJ2" s="550"/>
      <c r="FK2" s="550"/>
      <c r="FL2" s="550"/>
      <c r="FM2" s="550"/>
      <c r="FN2" s="550"/>
      <c r="FO2" s="550"/>
      <c r="FP2" s="550"/>
      <c r="FQ2" s="550"/>
      <c r="FR2" s="550"/>
      <c r="FS2" s="550"/>
      <c r="FT2" s="550"/>
      <c r="FU2" s="550"/>
      <c r="FV2" s="550"/>
      <c r="FW2" s="550"/>
      <c r="FX2" s="550"/>
      <c r="FY2" s="550"/>
      <c r="FZ2" s="550"/>
      <c r="GA2" s="550"/>
      <c r="GB2" s="550"/>
      <c r="GC2" s="550"/>
      <c r="GD2" s="550"/>
      <c r="GE2" s="550"/>
      <c r="GF2" s="550"/>
      <c r="GG2" s="550"/>
      <c r="GH2" s="550"/>
      <c r="GI2" s="550"/>
      <c r="GJ2" s="550"/>
      <c r="GK2" s="550"/>
      <c r="GL2" s="550"/>
      <c r="GM2" s="550"/>
      <c r="GN2" s="550"/>
      <c r="GO2" s="550"/>
      <c r="GP2" s="550"/>
      <c r="GQ2" s="550"/>
      <c r="GR2" s="550"/>
      <c r="GS2" s="550"/>
      <c r="GT2" s="550"/>
      <c r="GU2" s="550"/>
      <c r="GV2" s="550"/>
      <c r="GW2" s="550"/>
      <c r="GX2" s="550"/>
      <c r="GY2" s="550"/>
      <c r="GZ2" s="550"/>
      <c r="HA2" s="550"/>
      <c r="HB2" s="550"/>
      <c r="HC2" s="550"/>
      <c r="HD2" s="550"/>
      <c r="HE2" s="550"/>
      <c r="HF2" s="550"/>
      <c r="HG2" s="550"/>
      <c r="HH2" s="550"/>
      <c r="HI2" s="550"/>
      <c r="HJ2" s="550"/>
      <c r="HK2" s="550"/>
      <c r="HL2" s="550"/>
      <c r="HM2" s="550"/>
      <c r="HN2" s="550"/>
      <c r="HO2" s="550"/>
      <c r="HP2" s="550"/>
      <c r="HQ2" s="550"/>
      <c r="HR2" s="550"/>
      <c r="HS2" s="550"/>
      <c r="HT2" s="550"/>
      <c r="HU2" s="550"/>
      <c r="HV2" s="550"/>
      <c r="HW2" s="550"/>
      <c r="HX2" s="550"/>
      <c r="HY2" s="550"/>
      <c r="HZ2" s="550"/>
      <c r="IA2" s="550"/>
      <c r="IB2" s="550"/>
      <c r="IC2" s="550"/>
      <c r="ID2" s="550"/>
      <c r="IE2" s="550"/>
      <c r="IF2" s="550"/>
      <c r="IG2" s="550"/>
      <c r="IH2" s="550"/>
      <c r="II2" s="550"/>
      <c r="IJ2" s="550"/>
      <c r="IK2" s="550"/>
      <c r="IL2" s="550"/>
      <c r="IM2" s="550"/>
      <c r="IN2" s="550"/>
      <c r="IO2" s="550"/>
      <c r="IP2" s="550"/>
      <c r="IQ2" s="550"/>
      <c r="IR2" s="550"/>
      <c r="IS2" s="550"/>
      <c r="IT2" s="550"/>
      <c r="IU2" s="550"/>
      <c r="IV2" s="550"/>
      <c r="IW2" s="550"/>
    </row>
    <row r="3" spans="1:258" s="588" customFormat="1" ht="14.25" customHeight="1">
      <c r="A3" s="289"/>
      <c r="B3" s="289"/>
      <c r="C3" s="749"/>
      <c r="D3" s="750"/>
      <c r="E3" s="605" t="s">
        <v>455</v>
      </c>
      <c r="F3" s="605" t="s">
        <v>425</v>
      </c>
      <c r="G3" s="289"/>
      <c r="H3" s="749"/>
      <c r="I3" s="750"/>
      <c r="J3" s="605" t="s">
        <v>456</v>
      </c>
      <c r="K3" s="605" t="s">
        <v>425</v>
      </c>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550"/>
      <c r="AT3" s="550"/>
      <c r="AU3" s="550"/>
      <c r="AV3" s="550"/>
      <c r="AW3" s="550"/>
      <c r="AX3" s="550"/>
      <c r="AY3" s="550"/>
      <c r="AZ3" s="550"/>
      <c r="BA3" s="550"/>
      <c r="BB3" s="550"/>
      <c r="BC3" s="550"/>
      <c r="BD3" s="550"/>
      <c r="BE3" s="550"/>
      <c r="BF3" s="550"/>
      <c r="BG3" s="550"/>
      <c r="BH3" s="550"/>
      <c r="BI3" s="550"/>
      <c r="BJ3" s="550"/>
      <c r="BK3" s="550"/>
      <c r="BL3" s="550"/>
      <c r="BM3" s="550"/>
      <c r="BN3" s="550"/>
      <c r="BO3" s="550"/>
      <c r="BP3" s="550"/>
      <c r="BQ3" s="550"/>
      <c r="BR3" s="550"/>
      <c r="BS3" s="550"/>
      <c r="BT3" s="550"/>
      <c r="BU3" s="550"/>
      <c r="BV3" s="550"/>
      <c r="BW3" s="550"/>
      <c r="BX3" s="550"/>
      <c r="BY3" s="550"/>
      <c r="BZ3" s="550"/>
      <c r="CA3" s="550"/>
      <c r="CB3" s="550"/>
      <c r="CC3" s="550"/>
      <c r="CD3" s="550"/>
      <c r="CE3" s="550"/>
      <c r="CF3" s="550"/>
      <c r="CG3" s="550"/>
      <c r="CH3" s="550"/>
      <c r="CI3" s="550"/>
      <c r="CJ3" s="550"/>
      <c r="CK3" s="550"/>
      <c r="CL3" s="550"/>
      <c r="CM3" s="550"/>
      <c r="CN3" s="550"/>
      <c r="CO3" s="550"/>
      <c r="CP3" s="550"/>
      <c r="CQ3" s="550"/>
      <c r="CR3" s="550"/>
      <c r="CS3" s="550"/>
      <c r="CT3" s="550"/>
      <c r="CU3" s="550"/>
      <c r="CV3" s="550"/>
      <c r="CW3" s="550"/>
      <c r="CX3" s="550"/>
      <c r="CY3" s="550"/>
      <c r="CZ3" s="550"/>
      <c r="DA3" s="550"/>
      <c r="DB3" s="550"/>
      <c r="DC3" s="550"/>
      <c r="DD3" s="550"/>
      <c r="DE3" s="550"/>
      <c r="DF3" s="550"/>
      <c r="DG3" s="550"/>
      <c r="DH3" s="550"/>
      <c r="DI3" s="550"/>
      <c r="DJ3" s="550"/>
      <c r="DK3" s="550"/>
      <c r="DL3" s="550"/>
      <c r="DM3" s="550"/>
      <c r="DN3" s="550"/>
      <c r="DO3" s="550"/>
      <c r="DP3" s="550"/>
      <c r="DQ3" s="550"/>
      <c r="DR3" s="550"/>
      <c r="DS3" s="550"/>
      <c r="DT3" s="550"/>
      <c r="DU3" s="550"/>
      <c r="DV3" s="550"/>
      <c r="DW3" s="550"/>
      <c r="DX3" s="550"/>
      <c r="DY3" s="550"/>
      <c r="DZ3" s="550"/>
      <c r="EA3" s="550"/>
      <c r="EB3" s="550"/>
      <c r="EC3" s="550"/>
      <c r="ED3" s="550"/>
      <c r="EE3" s="550"/>
      <c r="EF3" s="550"/>
      <c r="EG3" s="550"/>
      <c r="EH3" s="550"/>
      <c r="EI3" s="550"/>
      <c r="EJ3" s="550"/>
      <c r="EK3" s="550"/>
      <c r="EL3" s="550"/>
      <c r="EM3" s="550"/>
      <c r="EN3" s="550"/>
      <c r="EO3" s="550"/>
      <c r="EP3" s="550"/>
      <c r="EQ3" s="550"/>
      <c r="ER3" s="550"/>
      <c r="ES3" s="550"/>
      <c r="ET3" s="550"/>
      <c r="EU3" s="550"/>
      <c r="EV3" s="550"/>
      <c r="EW3" s="550"/>
      <c r="EX3" s="550"/>
      <c r="EY3" s="550"/>
      <c r="EZ3" s="550"/>
      <c r="FA3" s="550"/>
      <c r="FB3" s="550"/>
      <c r="FC3" s="550"/>
      <c r="FD3" s="550"/>
      <c r="FE3" s="550"/>
      <c r="FF3" s="550"/>
      <c r="FG3" s="550"/>
      <c r="FH3" s="550"/>
      <c r="FI3" s="550"/>
      <c r="FJ3" s="550"/>
      <c r="FK3" s="550"/>
      <c r="FL3" s="550"/>
      <c r="FM3" s="550"/>
      <c r="FN3" s="550"/>
      <c r="FO3" s="550"/>
      <c r="FP3" s="550"/>
      <c r="FQ3" s="550"/>
      <c r="FR3" s="550"/>
      <c r="FS3" s="550"/>
      <c r="FT3" s="550"/>
      <c r="FU3" s="550"/>
      <c r="FV3" s="550"/>
      <c r="FW3" s="550"/>
      <c r="FX3" s="550"/>
      <c r="FY3" s="550"/>
      <c r="FZ3" s="550"/>
      <c r="GA3" s="550"/>
      <c r="GB3" s="550"/>
      <c r="GC3" s="550"/>
      <c r="GD3" s="550"/>
      <c r="GE3" s="550"/>
      <c r="GF3" s="550"/>
      <c r="GG3" s="550"/>
      <c r="GH3" s="550"/>
      <c r="GI3" s="550"/>
      <c r="GJ3" s="550"/>
      <c r="GK3" s="550"/>
      <c r="GL3" s="550"/>
      <c r="GM3" s="550"/>
      <c r="GN3" s="550"/>
      <c r="GO3" s="550"/>
      <c r="GP3" s="550"/>
      <c r="GQ3" s="550"/>
      <c r="GR3" s="550"/>
      <c r="GS3" s="550"/>
      <c r="GT3" s="550"/>
      <c r="GU3" s="550"/>
      <c r="GV3" s="550"/>
      <c r="GW3" s="550"/>
      <c r="GX3" s="550"/>
      <c r="GY3" s="550"/>
      <c r="GZ3" s="550"/>
      <c r="HA3" s="550"/>
      <c r="HB3" s="550"/>
      <c r="HC3" s="550"/>
      <c r="HD3" s="550"/>
      <c r="HE3" s="550"/>
      <c r="HF3" s="550"/>
      <c r="HG3" s="550"/>
      <c r="HH3" s="550"/>
      <c r="HI3" s="550"/>
      <c r="HJ3" s="550"/>
      <c r="HK3" s="550"/>
      <c r="HL3" s="550"/>
      <c r="HM3" s="550"/>
      <c r="HN3" s="550"/>
      <c r="HO3" s="550"/>
      <c r="HP3" s="550"/>
      <c r="HQ3" s="550"/>
      <c r="HR3" s="550"/>
      <c r="HS3" s="550"/>
      <c r="HT3" s="550"/>
      <c r="HU3" s="550"/>
      <c r="HV3" s="550"/>
      <c r="HW3" s="550"/>
      <c r="HX3" s="550"/>
      <c r="HY3" s="550"/>
      <c r="HZ3" s="550"/>
      <c r="IA3" s="550"/>
      <c r="IB3" s="550"/>
      <c r="IC3" s="550"/>
      <c r="ID3" s="550"/>
      <c r="IE3" s="550"/>
      <c r="IF3" s="550"/>
      <c r="IG3" s="550"/>
      <c r="IH3" s="550"/>
      <c r="II3" s="550"/>
      <c r="IJ3" s="550"/>
      <c r="IK3" s="550"/>
      <c r="IL3" s="550"/>
      <c r="IM3" s="550"/>
      <c r="IN3" s="550"/>
      <c r="IO3" s="550"/>
      <c r="IP3" s="550"/>
      <c r="IQ3" s="550"/>
      <c r="IR3" s="550"/>
      <c r="IS3" s="550"/>
      <c r="IT3" s="550"/>
      <c r="IU3" s="550"/>
      <c r="IV3" s="550"/>
      <c r="IW3" s="550"/>
      <c r="IX3" s="550"/>
    </row>
    <row r="4" spans="1:258" s="246" customFormat="1" ht="14.25" customHeight="1">
      <c r="A4" s="551" t="s">
        <v>25</v>
      </c>
      <c r="B4" s="751"/>
      <c r="C4" s="746">
        <v>2009</v>
      </c>
      <c r="D4" s="746">
        <v>2010</v>
      </c>
      <c r="E4" s="746" t="s">
        <v>424</v>
      </c>
      <c r="F4" s="746" t="s">
        <v>424</v>
      </c>
      <c r="G4" s="552"/>
      <c r="H4" s="746">
        <v>2009</v>
      </c>
      <c r="I4" s="746">
        <v>2010</v>
      </c>
      <c r="J4" s="746" t="s">
        <v>424</v>
      </c>
      <c r="K4" s="746" t="s">
        <v>424</v>
      </c>
      <c r="L4" s="553"/>
      <c r="M4" s="553"/>
      <c r="N4" s="553"/>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54"/>
      <c r="BZ4" s="554"/>
      <c r="CA4" s="554"/>
      <c r="CB4" s="554"/>
      <c r="CC4" s="554"/>
      <c r="CD4" s="554"/>
      <c r="CE4" s="554"/>
      <c r="CF4" s="554"/>
      <c r="CG4" s="554"/>
      <c r="CH4" s="554"/>
      <c r="CI4" s="554"/>
      <c r="CJ4" s="554"/>
      <c r="CK4" s="554"/>
      <c r="CL4" s="554"/>
      <c r="CM4" s="554"/>
      <c r="CN4" s="554"/>
      <c r="CO4" s="554"/>
      <c r="CP4" s="554"/>
      <c r="CQ4" s="554"/>
      <c r="CR4" s="554"/>
      <c r="CS4" s="554"/>
      <c r="CT4" s="554"/>
      <c r="CU4" s="554"/>
      <c r="CV4" s="554"/>
      <c r="CW4" s="554"/>
      <c r="CX4" s="554"/>
      <c r="CY4" s="554"/>
      <c r="CZ4" s="554"/>
      <c r="DA4" s="554"/>
      <c r="DB4" s="554"/>
      <c r="DC4" s="554"/>
      <c r="DD4" s="554"/>
      <c r="DE4" s="554"/>
      <c r="DF4" s="554"/>
      <c r="DG4" s="554"/>
      <c r="DH4" s="554"/>
      <c r="DI4" s="554"/>
      <c r="DJ4" s="554"/>
      <c r="DK4" s="554"/>
      <c r="DL4" s="554"/>
      <c r="DM4" s="554"/>
      <c r="DN4" s="554"/>
      <c r="DO4" s="554"/>
      <c r="DP4" s="554"/>
      <c r="DQ4" s="554"/>
      <c r="DR4" s="554"/>
      <c r="DS4" s="554"/>
      <c r="DT4" s="554"/>
      <c r="DU4" s="554"/>
      <c r="DV4" s="554"/>
      <c r="DW4" s="554"/>
      <c r="DX4" s="554"/>
      <c r="DY4" s="554"/>
      <c r="DZ4" s="554"/>
      <c r="EA4" s="554"/>
      <c r="EB4" s="554"/>
      <c r="EC4" s="554"/>
      <c r="ED4" s="554"/>
      <c r="EE4" s="554"/>
      <c r="EF4" s="554"/>
      <c r="EG4" s="554"/>
      <c r="EH4" s="554"/>
      <c r="EI4" s="554"/>
      <c r="EJ4" s="554"/>
      <c r="EK4" s="554"/>
      <c r="EL4" s="554"/>
      <c r="EM4" s="554"/>
      <c r="EN4" s="554"/>
      <c r="EO4" s="554"/>
      <c r="EP4" s="554"/>
      <c r="EQ4" s="554"/>
      <c r="ER4" s="554"/>
      <c r="ES4" s="554"/>
      <c r="ET4" s="554"/>
      <c r="EU4" s="554"/>
      <c r="EV4" s="554"/>
      <c r="EW4" s="554"/>
      <c r="EX4" s="554"/>
      <c r="EY4" s="554"/>
      <c r="EZ4" s="554"/>
      <c r="FA4" s="554"/>
      <c r="FB4" s="554"/>
      <c r="FC4" s="554"/>
      <c r="FD4" s="554"/>
      <c r="FE4" s="554"/>
      <c r="FF4" s="554"/>
      <c r="FG4" s="554"/>
      <c r="FH4" s="554"/>
      <c r="FI4" s="554"/>
      <c r="FJ4" s="554"/>
      <c r="FK4" s="554"/>
      <c r="FL4" s="554"/>
      <c r="FM4" s="554"/>
      <c r="FN4" s="554"/>
      <c r="FO4" s="554"/>
      <c r="FP4" s="554"/>
      <c r="FQ4" s="554"/>
      <c r="FR4" s="554"/>
      <c r="FS4" s="554"/>
      <c r="FT4" s="554"/>
      <c r="FU4" s="554"/>
      <c r="FV4" s="554"/>
      <c r="FW4" s="554"/>
      <c r="FX4" s="554"/>
      <c r="FY4" s="554"/>
      <c r="FZ4" s="554"/>
      <c r="GA4" s="554"/>
      <c r="GB4" s="554"/>
      <c r="GC4" s="554"/>
      <c r="GD4" s="554"/>
      <c r="GE4" s="554"/>
      <c r="GF4" s="554"/>
      <c r="GG4" s="554"/>
      <c r="GH4" s="554"/>
      <c r="GI4" s="554"/>
      <c r="GJ4" s="554"/>
      <c r="GK4" s="554"/>
      <c r="GL4" s="554"/>
      <c r="GM4" s="554"/>
      <c r="GN4" s="554"/>
      <c r="GO4" s="554"/>
      <c r="GP4" s="554"/>
      <c r="GQ4" s="554"/>
      <c r="GR4" s="554"/>
      <c r="GS4" s="554"/>
      <c r="GT4" s="554"/>
      <c r="GU4" s="554"/>
      <c r="GV4" s="554"/>
      <c r="GW4" s="554"/>
      <c r="GX4" s="554"/>
      <c r="GY4" s="554"/>
      <c r="GZ4" s="554"/>
      <c r="HA4" s="554"/>
      <c r="HB4" s="554"/>
      <c r="HC4" s="554"/>
      <c r="HD4" s="554"/>
      <c r="HE4" s="554"/>
      <c r="HF4" s="554"/>
      <c r="HG4" s="554"/>
      <c r="HH4" s="554"/>
      <c r="HI4" s="554"/>
      <c r="HJ4" s="554"/>
      <c r="HK4" s="554"/>
      <c r="HL4" s="554"/>
      <c r="HM4" s="554"/>
      <c r="HN4" s="554"/>
      <c r="HO4" s="554"/>
      <c r="HP4" s="554"/>
      <c r="HQ4" s="554"/>
      <c r="HR4" s="554"/>
      <c r="HS4" s="554"/>
      <c r="HT4" s="554"/>
      <c r="HU4" s="554"/>
      <c r="HV4" s="554"/>
      <c r="HW4" s="554"/>
      <c r="HX4" s="554"/>
      <c r="HY4" s="554"/>
      <c r="HZ4" s="554"/>
      <c r="IA4" s="554"/>
      <c r="IB4" s="554"/>
      <c r="IC4" s="554"/>
      <c r="ID4" s="554"/>
      <c r="IE4" s="554"/>
      <c r="IF4" s="554"/>
      <c r="IG4" s="554"/>
      <c r="IH4" s="554"/>
      <c r="II4" s="554"/>
      <c r="IJ4" s="554"/>
      <c r="IK4" s="554"/>
      <c r="IL4" s="554"/>
      <c r="IM4" s="554"/>
      <c r="IN4" s="554"/>
      <c r="IO4" s="554"/>
      <c r="IP4" s="554"/>
      <c r="IQ4" s="554"/>
      <c r="IR4" s="554"/>
      <c r="IS4" s="554"/>
      <c r="IT4" s="554"/>
      <c r="IU4" s="554"/>
      <c r="IV4" s="554"/>
      <c r="IW4" s="554"/>
      <c r="IX4" s="554"/>
    </row>
    <row r="5" spans="1:258" s="588" customFormat="1" ht="14.25" customHeight="1">
      <c r="A5" s="555" t="s">
        <v>26</v>
      </c>
      <c r="B5" s="747" t="s">
        <v>27</v>
      </c>
      <c r="C5" s="748">
        <v>47767</v>
      </c>
      <c r="D5" s="748">
        <v>51649</v>
      </c>
      <c r="E5" s="744">
        <f>D5-C5</f>
        <v>3882</v>
      </c>
      <c r="F5" s="745">
        <f>(D5-C5)/C5</f>
        <v>8.1269495676931772E-2</v>
      </c>
      <c r="G5" s="559"/>
      <c r="H5" s="560">
        <v>1445009943</v>
      </c>
      <c r="I5" s="560">
        <v>1798655555</v>
      </c>
      <c r="J5" s="561">
        <f>I5-H5</f>
        <v>353645612</v>
      </c>
      <c r="K5" s="558">
        <f>(I5-H5)/H5</f>
        <v>0.24473576373169634</v>
      </c>
      <c r="L5" s="562"/>
      <c r="M5" s="563"/>
      <c r="N5" s="564"/>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550"/>
      <c r="CU5" s="550"/>
      <c r="CV5" s="550"/>
      <c r="CW5" s="550"/>
      <c r="CX5" s="550"/>
      <c r="CY5" s="550"/>
      <c r="CZ5" s="550"/>
      <c r="DA5" s="550"/>
      <c r="DB5" s="550"/>
      <c r="DC5" s="550"/>
      <c r="DD5" s="550"/>
      <c r="DE5" s="550"/>
      <c r="DF5" s="550"/>
      <c r="DG5" s="550"/>
      <c r="DH5" s="550"/>
      <c r="DI5" s="550"/>
      <c r="DJ5" s="550"/>
      <c r="DK5" s="550"/>
      <c r="DL5" s="550"/>
      <c r="DM5" s="550"/>
      <c r="DN5" s="550"/>
      <c r="DO5" s="550"/>
      <c r="DP5" s="550"/>
      <c r="DQ5" s="550"/>
      <c r="DR5" s="550"/>
      <c r="DS5" s="550"/>
      <c r="DT5" s="550"/>
      <c r="DU5" s="550"/>
      <c r="DV5" s="550"/>
      <c r="DW5" s="550"/>
      <c r="DX5" s="550"/>
      <c r="DY5" s="550"/>
      <c r="DZ5" s="550"/>
      <c r="EA5" s="550"/>
      <c r="EB5" s="550"/>
      <c r="EC5" s="550"/>
      <c r="ED5" s="550"/>
      <c r="EE5" s="550"/>
      <c r="EF5" s="550"/>
      <c r="EG5" s="550"/>
      <c r="EH5" s="550"/>
      <c r="EI5" s="550"/>
      <c r="EJ5" s="550"/>
      <c r="EK5" s="550"/>
      <c r="EL5" s="550"/>
      <c r="EM5" s="550"/>
      <c r="EN5" s="550"/>
      <c r="EO5" s="550"/>
      <c r="EP5" s="550"/>
      <c r="EQ5" s="550"/>
      <c r="ER5" s="550"/>
      <c r="ES5" s="550"/>
      <c r="ET5" s="550"/>
      <c r="EU5" s="550"/>
      <c r="EV5" s="550"/>
      <c r="EW5" s="550"/>
      <c r="EX5" s="550"/>
      <c r="EY5" s="550"/>
      <c r="EZ5" s="550"/>
      <c r="FA5" s="550"/>
      <c r="FB5" s="550"/>
      <c r="FC5" s="550"/>
      <c r="FD5" s="550"/>
      <c r="FE5" s="550"/>
      <c r="FF5" s="550"/>
      <c r="FG5" s="550"/>
      <c r="FH5" s="550"/>
      <c r="FI5" s="550"/>
      <c r="FJ5" s="550"/>
      <c r="FK5" s="550"/>
      <c r="FL5" s="550"/>
      <c r="FM5" s="550"/>
      <c r="FN5" s="550"/>
      <c r="FO5" s="550"/>
      <c r="FP5" s="550"/>
      <c r="FQ5" s="550"/>
      <c r="FR5" s="550"/>
      <c r="FS5" s="550"/>
      <c r="FT5" s="550"/>
      <c r="FU5" s="550"/>
      <c r="FV5" s="550"/>
      <c r="FW5" s="550"/>
      <c r="FX5" s="550"/>
      <c r="FY5" s="550"/>
      <c r="FZ5" s="550"/>
      <c r="GA5" s="550"/>
      <c r="GB5" s="550"/>
      <c r="GC5" s="550"/>
      <c r="GD5" s="550"/>
      <c r="GE5" s="550"/>
      <c r="GF5" s="550"/>
      <c r="GG5" s="550"/>
      <c r="GH5" s="550"/>
      <c r="GI5" s="550"/>
      <c r="GJ5" s="550"/>
      <c r="GK5" s="550"/>
      <c r="GL5" s="550"/>
      <c r="GM5" s="550"/>
      <c r="GN5" s="550"/>
      <c r="GO5" s="550"/>
      <c r="GP5" s="550"/>
      <c r="GQ5" s="550"/>
      <c r="GR5" s="550"/>
      <c r="GS5" s="550"/>
      <c r="GT5" s="550"/>
      <c r="GU5" s="550"/>
      <c r="GV5" s="550"/>
      <c r="GW5" s="550"/>
      <c r="GX5" s="550"/>
      <c r="GY5" s="550"/>
      <c r="GZ5" s="550"/>
      <c r="HA5" s="550"/>
      <c r="HB5" s="550"/>
      <c r="HC5" s="550"/>
      <c r="HD5" s="550"/>
      <c r="HE5" s="550"/>
      <c r="HF5" s="550"/>
      <c r="HG5" s="550"/>
      <c r="HH5" s="550"/>
      <c r="HI5" s="550"/>
      <c r="HJ5" s="550"/>
      <c r="HK5" s="550"/>
      <c r="HL5" s="550"/>
      <c r="HM5" s="550"/>
      <c r="HN5" s="550"/>
      <c r="HO5" s="550"/>
      <c r="HP5" s="550"/>
      <c r="HQ5" s="550"/>
      <c r="HR5" s="550"/>
      <c r="HS5" s="550"/>
      <c r="HT5" s="550"/>
      <c r="HU5" s="550"/>
      <c r="HV5" s="550"/>
      <c r="HW5" s="550"/>
      <c r="HX5" s="550"/>
      <c r="HY5" s="550"/>
      <c r="HZ5" s="550"/>
      <c r="IA5" s="550"/>
      <c r="IB5" s="550"/>
      <c r="IC5" s="550"/>
      <c r="ID5" s="550"/>
      <c r="IE5" s="550"/>
      <c r="IF5" s="550"/>
      <c r="IG5" s="550"/>
      <c r="IH5" s="550"/>
      <c r="II5" s="550"/>
      <c r="IJ5" s="550"/>
      <c r="IK5" s="550"/>
      <c r="IL5" s="550"/>
      <c r="IM5" s="550"/>
      <c r="IN5" s="550"/>
      <c r="IO5" s="550"/>
      <c r="IP5" s="550"/>
      <c r="IQ5" s="550"/>
      <c r="IR5" s="550"/>
      <c r="IS5" s="550"/>
      <c r="IT5" s="550"/>
      <c r="IU5" s="550"/>
      <c r="IV5" s="550"/>
      <c r="IW5" s="550"/>
      <c r="IX5" s="550"/>
    </row>
    <row r="6" spans="1:258" s="588" customFormat="1" ht="14.25" customHeight="1">
      <c r="A6" s="565"/>
      <c r="B6" s="555" t="s">
        <v>28</v>
      </c>
      <c r="C6" s="556">
        <v>172546</v>
      </c>
      <c r="D6" s="556">
        <v>170967</v>
      </c>
      <c r="E6" s="557">
        <f t="shared" ref="E6:E10" si="0">D6-C6</f>
        <v>-1579</v>
      </c>
      <c r="F6" s="558">
        <f t="shared" ref="F6:F11" si="1">(D6-C6)/C6</f>
        <v>-9.1511828729730037E-3</v>
      </c>
      <c r="G6" s="559"/>
      <c r="H6" s="566">
        <v>74415891</v>
      </c>
      <c r="I6" s="566">
        <v>66130632</v>
      </c>
      <c r="J6" s="567">
        <f t="shared" ref="J6:J11" si="2">I6-H6</f>
        <v>-8285259</v>
      </c>
      <c r="K6" s="558">
        <f t="shared" ref="K6:K10" si="3">(I6-H6)/H6</f>
        <v>-0.11133722768971482</v>
      </c>
      <c r="L6" s="589"/>
      <c r="M6" s="568"/>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550"/>
      <c r="CU6" s="550"/>
      <c r="CV6" s="550"/>
      <c r="CW6" s="550"/>
      <c r="CX6" s="550"/>
      <c r="CY6" s="550"/>
      <c r="CZ6" s="550"/>
      <c r="DA6" s="550"/>
      <c r="DB6" s="550"/>
      <c r="DC6" s="550"/>
      <c r="DD6" s="550"/>
      <c r="DE6" s="550"/>
      <c r="DF6" s="550"/>
      <c r="DG6" s="550"/>
      <c r="DH6" s="550"/>
      <c r="DI6" s="550"/>
      <c r="DJ6" s="550"/>
      <c r="DK6" s="550"/>
      <c r="DL6" s="550"/>
      <c r="DM6" s="550"/>
      <c r="DN6" s="550"/>
      <c r="DO6" s="550"/>
      <c r="DP6" s="550"/>
      <c r="DQ6" s="550"/>
      <c r="DR6" s="550"/>
      <c r="DS6" s="550"/>
      <c r="DT6" s="550"/>
      <c r="DU6" s="550"/>
      <c r="DV6" s="550"/>
      <c r="DW6" s="550"/>
      <c r="DX6" s="550"/>
      <c r="DY6" s="550"/>
      <c r="DZ6" s="550"/>
      <c r="EA6" s="550"/>
      <c r="EB6" s="550"/>
      <c r="EC6" s="550"/>
      <c r="ED6" s="550"/>
      <c r="EE6" s="550"/>
      <c r="EF6" s="550"/>
      <c r="EG6" s="550"/>
      <c r="EH6" s="550"/>
      <c r="EI6" s="550"/>
      <c r="EJ6" s="550"/>
      <c r="EK6" s="550"/>
      <c r="EL6" s="550"/>
      <c r="EM6" s="550"/>
      <c r="EN6" s="550"/>
      <c r="EO6" s="550"/>
      <c r="EP6" s="550"/>
      <c r="EQ6" s="550"/>
      <c r="ER6" s="550"/>
      <c r="ES6" s="550"/>
      <c r="ET6" s="550"/>
      <c r="EU6" s="550"/>
      <c r="EV6" s="550"/>
      <c r="EW6" s="550"/>
      <c r="EX6" s="550"/>
      <c r="EY6" s="550"/>
      <c r="EZ6" s="550"/>
      <c r="FA6" s="550"/>
      <c r="FB6" s="550"/>
      <c r="FC6" s="550"/>
      <c r="FD6" s="550"/>
      <c r="FE6" s="550"/>
      <c r="FF6" s="550"/>
      <c r="FG6" s="550"/>
      <c r="FH6" s="550"/>
      <c r="FI6" s="550"/>
      <c r="FJ6" s="550"/>
      <c r="FK6" s="550"/>
      <c r="FL6" s="550"/>
      <c r="FM6" s="550"/>
      <c r="FN6" s="550"/>
      <c r="FO6" s="550"/>
      <c r="FP6" s="550"/>
      <c r="FQ6" s="550"/>
      <c r="FR6" s="550"/>
      <c r="FS6" s="550"/>
      <c r="FT6" s="550"/>
      <c r="FU6" s="550"/>
      <c r="FV6" s="550"/>
      <c r="FW6" s="550"/>
      <c r="FX6" s="550"/>
      <c r="FY6" s="550"/>
      <c r="FZ6" s="550"/>
      <c r="GA6" s="550"/>
      <c r="GB6" s="550"/>
      <c r="GC6" s="550"/>
      <c r="GD6" s="550"/>
      <c r="GE6" s="550"/>
      <c r="GF6" s="550"/>
      <c r="GG6" s="550"/>
      <c r="GH6" s="550"/>
      <c r="GI6" s="550"/>
      <c r="GJ6" s="550"/>
      <c r="GK6" s="550"/>
      <c r="GL6" s="550"/>
      <c r="GM6" s="550"/>
      <c r="GN6" s="550"/>
      <c r="GO6" s="550"/>
      <c r="GP6" s="550"/>
      <c r="GQ6" s="550"/>
      <c r="GR6" s="550"/>
      <c r="GS6" s="550"/>
      <c r="GT6" s="550"/>
      <c r="GU6" s="550"/>
      <c r="GV6" s="550"/>
      <c r="GW6" s="550"/>
      <c r="GX6" s="550"/>
      <c r="GY6" s="550"/>
      <c r="GZ6" s="550"/>
      <c r="HA6" s="550"/>
      <c r="HB6" s="550"/>
      <c r="HC6" s="550"/>
      <c r="HD6" s="550"/>
      <c r="HE6" s="550"/>
      <c r="HF6" s="550"/>
      <c r="HG6" s="550"/>
      <c r="HH6" s="550"/>
      <c r="HI6" s="550"/>
      <c r="HJ6" s="550"/>
      <c r="HK6" s="550"/>
      <c r="HL6" s="550"/>
      <c r="HM6" s="550"/>
      <c r="HN6" s="550"/>
      <c r="HO6" s="550"/>
      <c r="HP6" s="550"/>
      <c r="HQ6" s="550"/>
      <c r="HR6" s="550"/>
      <c r="HS6" s="550"/>
      <c r="HT6" s="550"/>
      <c r="HU6" s="550"/>
      <c r="HV6" s="550"/>
      <c r="HW6" s="550"/>
      <c r="HX6" s="550"/>
      <c r="HY6" s="550"/>
      <c r="HZ6" s="550"/>
      <c r="IA6" s="550"/>
      <c r="IB6" s="550"/>
      <c r="IC6" s="550"/>
      <c r="ID6" s="550"/>
      <c r="IE6" s="550"/>
      <c r="IF6" s="550"/>
      <c r="IG6" s="550"/>
      <c r="IH6" s="550"/>
      <c r="II6" s="550"/>
      <c r="IJ6" s="550"/>
      <c r="IK6" s="550"/>
      <c r="IL6" s="550"/>
      <c r="IM6" s="550"/>
      <c r="IN6" s="550"/>
      <c r="IO6" s="550"/>
      <c r="IP6" s="550"/>
      <c r="IQ6" s="550"/>
      <c r="IR6" s="550"/>
      <c r="IS6" s="550"/>
      <c r="IT6" s="550"/>
      <c r="IU6" s="550"/>
      <c r="IV6" s="550"/>
      <c r="IW6" s="550"/>
      <c r="IX6" s="550"/>
    </row>
    <row r="7" spans="1:258" s="588" customFormat="1" ht="14.25" customHeight="1">
      <c r="A7" s="565"/>
      <c r="B7" s="555" t="s">
        <v>29</v>
      </c>
      <c r="C7" s="556">
        <v>37487</v>
      </c>
      <c r="D7" s="556">
        <v>36977</v>
      </c>
      <c r="E7" s="557">
        <f t="shared" si="0"/>
        <v>-510</v>
      </c>
      <c r="F7" s="558">
        <f t="shared" si="1"/>
        <v>-1.360471630165124E-2</v>
      </c>
      <c r="G7" s="559"/>
      <c r="H7" s="566">
        <v>239698164</v>
      </c>
      <c r="I7" s="566">
        <v>234740990</v>
      </c>
      <c r="J7" s="567">
        <f t="shared" si="2"/>
        <v>-4957174</v>
      </c>
      <c r="K7" s="558">
        <f t="shared" si="3"/>
        <v>-2.0680901001811594E-2</v>
      </c>
      <c r="M7" s="562"/>
      <c r="N7" s="564"/>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c r="BI7" s="550"/>
      <c r="BJ7" s="550"/>
      <c r="BK7" s="550"/>
      <c r="BL7" s="550"/>
      <c r="BM7" s="550"/>
      <c r="BN7" s="550"/>
      <c r="BO7" s="550"/>
      <c r="BP7" s="550"/>
      <c r="BQ7" s="550"/>
      <c r="BR7" s="550"/>
      <c r="BS7" s="550"/>
      <c r="BT7" s="550"/>
      <c r="BU7" s="550"/>
      <c r="BV7" s="550"/>
      <c r="BW7" s="550"/>
      <c r="BX7" s="550"/>
      <c r="BY7" s="550"/>
      <c r="BZ7" s="550"/>
      <c r="CA7" s="550"/>
      <c r="CB7" s="550"/>
      <c r="CC7" s="550"/>
      <c r="CD7" s="550"/>
      <c r="CE7" s="550"/>
      <c r="CF7" s="550"/>
      <c r="CG7" s="550"/>
      <c r="CH7" s="550"/>
      <c r="CI7" s="550"/>
      <c r="CJ7" s="550"/>
      <c r="CK7" s="550"/>
      <c r="CL7" s="550"/>
      <c r="CM7" s="550"/>
      <c r="CN7" s="550"/>
      <c r="CO7" s="550"/>
      <c r="CP7" s="550"/>
      <c r="CQ7" s="550"/>
      <c r="CR7" s="550"/>
      <c r="CS7" s="550"/>
      <c r="CT7" s="550"/>
      <c r="CU7" s="550"/>
      <c r="CV7" s="550"/>
      <c r="CW7" s="550"/>
      <c r="CX7" s="550"/>
      <c r="CY7" s="550"/>
      <c r="CZ7" s="550"/>
      <c r="DA7" s="550"/>
      <c r="DB7" s="550"/>
      <c r="DC7" s="550"/>
      <c r="DD7" s="550"/>
      <c r="DE7" s="550"/>
      <c r="DF7" s="550"/>
      <c r="DG7" s="550"/>
      <c r="DH7" s="550"/>
      <c r="DI7" s="550"/>
      <c r="DJ7" s="550"/>
      <c r="DK7" s="550"/>
      <c r="DL7" s="550"/>
      <c r="DM7" s="550"/>
      <c r="DN7" s="550"/>
      <c r="DO7" s="550"/>
      <c r="DP7" s="550"/>
      <c r="DQ7" s="550"/>
      <c r="DR7" s="550"/>
      <c r="DS7" s="550"/>
      <c r="DT7" s="550"/>
      <c r="DU7" s="550"/>
      <c r="DV7" s="550"/>
      <c r="DW7" s="550"/>
      <c r="DX7" s="550"/>
      <c r="DY7" s="550"/>
      <c r="DZ7" s="550"/>
      <c r="EA7" s="550"/>
      <c r="EB7" s="550"/>
      <c r="EC7" s="550"/>
      <c r="ED7" s="550"/>
      <c r="EE7" s="550"/>
      <c r="EF7" s="550"/>
      <c r="EG7" s="550"/>
      <c r="EH7" s="550"/>
      <c r="EI7" s="550"/>
      <c r="EJ7" s="550"/>
      <c r="EK7" s="550"/>
      <c r="EL7" s="550"/>
      <c r="EM7" s="550"/>
      <c r="EN7" s="550"/>
      <c r="EO7" s="550"/>
      <c r="EP7" s="550"/>
      <c r="EQ7" s="550"/>
      <c r="ER7" s="550"/>
      <c r="ES7" s="550"/>
      <c r="ET7" s="550"/>
      <c r="EU7" s="550"/>
      <c r="EV7" s="550"/>
      <c r="EW7" s="550"/>
      <c r="EX7" s="550"/>
      <c r="EY7" s="550"/>
      <c r="EZ7" s="550"/>
      <c r="FA7" s="550"/>
      <c r="FB7" s="550"/>
      <c r="FC7" s="550"/>
      <c r="FD7" s="550"/>
      <c r="FE7" s="550"/>
      <c r="FF7" s="550"/>
      <c r="FG7" s="550"/>
      <c r="FH7" s="550"/>
      <c r="FI7" s="550"/>
      <c r="FJ7" s="550"/>
      <c r="FK7" s="550"/>
      <c r="FL7" s="550"/>
      <c r="FM7" s="550"/>
      <c r="FN7" s="550"/>
      <c r="FO7" s="550"/>
      <c r="FP7" s="550"/>
      <c r="FQ7" s="550"/>
      <c r="FR7" s="550"/>
      <c r="FS7" s="550"/>
      <c r="FT7" s="550"/>
      <c r="FU7" s="550"/>
      <c r="FV7" s="550"/>
      <c r="FW7" s="550"/>
      <c r="FX7" s="550"/>
      <c r="FY7" s="550"/>
      <c r="FZ7" s="550"/>
      <c r="GA7" s="550"/>
      <c r="GB7" s="550"/>
      <c r="GC7" s="550"/>
      <c r="GD7" s="550"/>
      <c r="GE7" s="550"/>
      <c r="GF7" s="550"/>
      <c r="GG7" s="550"/>
      <c r="GH7" s="550"/>
      <c r="GI7" s="550"/>
      <c r="GJ7" s="550"/>
      <c r="GK7" s="550"/>
      <c r="GL7" s="550"/>
      <c r="GM7" s="550"/>
      <c r="GN7" s="550"/>
      <c r="GO7" s="550"/>
      <c r="GP7" s="550"/>
      <c r="GQ7" s="550"/>
      <c r="GR7" s="550"/>
      <c r="GS7" s="550"/>
      <c r="GT7" s="550"/>
      <c r="GU7" s="550"/>
      <c r="GV7" s="550"/>
      <c r="GW7" s="550"/>
      <c r="GX7" s="550"/>
      <c r="GY7" s="550"/>
      <c r="GZ7" s="550"/>
      <c r="HA7" s="550"/>
      <c r="HB7" s="550"/>
      <c r="HC7" s="550"/>
      <c r="HD7" s="550"/>
      <c r="HE7" s="550"/>
      <c r="HF7" s="550"/>
      <c r="HG7" s="550"/>
      <c r="HH7" s="550"/>
      <c r="HI7" s="550"/>
      <c r="HJ7" s="550"/>
      <c r="HK7" s="550"/>
      <c r="HL7" s="550"/>
      <c r="HM7" s="550"/>
      <c r="HN7" s="550"/>
      <c r="HO7" s="550"/>
      <c r="HP7" s="550"/>
      <c r="HQ7" s="550"/>
      <c r="HR7" s="550"/>
      <c r="HS7" s="550"/>
      <c r="HT7" s="550"/>
      <c r="HU7" s="550"/>
      <c r="HV7" s="550"/>
      <c r="HW7" s="550"/>
      <c r="HX7" s="550"/>
      <c r="HY7" s="550"/>
      <c r="HZ7" s="550"/>
      <c r="IA7" s="550"/>
      <c r="IB7" s="550"/>
      <c r="IC7" s="550"/>
      <c r="ID7" s="550"/>
      <c r="IE7" s="550"/>
      <c r="IF7" s="550"/>
      <c r="IG7" s="550"/>
      <c r="IH7" s="550"/>
      <c r="II7" s="550"/>
      <c r="IJ7" s="550"/>
      <c r="IK7" s="550"/>
      <c r="IL7" s="550"/>
      <c r="IM7" s="550"/>
      <c r="IN7" s="550"/>
      <c r="IO7" s="550"/>
      <c r="IP7" s="550"/>
      <c r="IQ7" s="550"/>
      <c r="IR7" s="550"/>
      <c r="IS7" s="550"/>
      <c r="IT7" s="550"/>
      <c r="IU7" s="550"/>
      <c r="IV7" s="550"/>
      <c r="IW7" s="550"/>
      <c r="IX7" s="550"/>
    </row>
    <row r="8" spans="1:258" s="588" customFormat="1" ht="14.25" customHeight="1">
      <c r="A8" s="565"/>
      <c r="B8" s="569" t="s">
        <v>30</v>
      </c>
      <c r="C8" s="556">
        <v>4277</v>
      </c>
      <c r="D8" s="556">
        <v>4799</v>
      </c>
      <c r="E8" s="557">
        <f t="shared" si="0"/>
        <v>522</v>
      </c>
      <c r="F8" s="558">
        <f t="shared" si="1"/>
        <v>0.12204816460135609</v>
      </c>
      <c r="G8" s="559"/>
      <c r="H8" s="566">
        <v>25092346</v>
      </c>
      <c r="I8" s="566">
        <v>15712686</v>
      </c>
      <c r="J8" s="567">
        <f t="shared" si="2"/>
        <v>-9379660</v>
      </c>
      <c r="K8" s="558">
        <f t="shared" si="3"/>
        <v>-0.37380562184181582</v>
      </c>
      <c r="M8" s="563"/>
      <c r="N8" s="564"/>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c r="BM8" s="550"/>
      <c r="BN8" s="550"/>
      <c r="BO8" s="550"/>
      <c r="BP8" s="550"/>
      <c r="BQ8" s="550"/>
      <c r="BR8" s="550"/>
      <c r="BS8" s="550"/>
      <c r="BT8" s="550"/>
      <c r="BU8" s="550"/>
      <c r="BV8" s="550"/>
      <c r="BW8" s="550"/>
      <c r="BX8" s="550"/>
      <c r="BY8" s="550"/>
      <c r="BZ8" s="550"/>
      <c r="CA8" s="550"/>
      <c r="CB8" s="550"/>
      <c r="CC8" s="550"/>
      <c r="CD8" s="550"/>
      <c r="CE8" s="550"/>
      <c r="CF8" s="550"/>
      <c r="CG8" s="550"/>
      <c r="CH8" s="550"/>
      <c r="CI8" s="550"/>
      <c r="CJ8" s="550"/>
      <c r="CK8" s="550"/>
      <c r="CL8" s="550"/>
      <c r="CM8" s="550"/>
      <c r="CN8" s="550"/>
      <c r="CO8" s="550"/>
      <c r="CP8" s="550"/>
      <c r="CQ8" s="550"/>
      <c r="CR8" s="550"/>
      <c r="CS8" s="550"/>
      <c r="CT8" s="550"/>
      <c r="CU8" s="550"/>
      <c r="CV8" s="550"/>
      <c r="CW8" s="550"/>
      <c r="CX8" s="550"/>
      <c r="CY8" s="550"/>
      <c r="CZ8" s="550"/>
      <c r="DA8" s="550"/>
      <c r="DB8" s="550"/>
      <c r="DC8" s="550"/>
      <c r="DD8" s="550"/>
      <c r="DE8" s="550"/>
      <c r="DF8" s="550"/>
      <c r="DG8" s="550"/>
      <c r="DH8" s="550"/>
      <c r="DI8" s="550"/>
      <c r="DJ8" s="550"/>
      <c r="DK8" s="550"/>
      <c r="DL8" s="550"/>
      <c r="DM8" s="550"/>
      <c r="DN8" s="550"/>
      <c r="DO8" s="550"/>
      <c r="DP8" s="550"/>
      <c r="DQ8" s="550"/>
      <c r="DR8" s="550"/>
      <c r="DS8" s="550"/>
      <c r="DT8" s="550"/>
      <c r="DU8" s="550"/>
      <c r="DV8" s="550"/>
      <c r="DW8" s="550"/>
      <c r="DX8" s="550"/>
      <c r="DY8" s="550"/>
      <c r="DZ8" s="550"/>
      <c r="EA8" s="550"/>
      <c r="EB8" s="550"/>
      <c r="EC8" s="550"/>
      <c r="ED8" s="550"/>
      <c r="EE8" s="550"/>
      <c r="EF8" s="550"/>
      <c r="EG8" s="550"/>
      <c r="EH8" s="550"/>
      <c r="EI8" s="550"/>
      <c r="EJ8" s="550"/>
      <c r="EK8" s="550"/>
      <c r="EL8" s="550"/>
      <c r="EM8" s="550"/>
      <c r="EN8" s="550"/>
      <c r="EO8" s="550"/>
      <c r="EP8" s="550"/>
      <c r="EQ8" s="550"/>
      <c r="ER8" s="550"/>
      <c r="ES8" s="550"/>
      <c r="ET8" s="550"/>
      <c r="EU8" s="550"/>
      <c r="EV8" s="550"/>
      <c r="EW8" s="550"/>
      <c r="EX8" s="550"/>
      <c r="EY8" s="550"/>
      <c r="EZ8" s="550"/>
      <c r="FA8" s="550"/>
      <c r="FB8" s="550"/>
      <c r="FC8" s="550"/>
      <c r="FD8" s="550"/>
      <c r="FE8" s="550"/>
      <c r="FF8" s="550"/>
      <c r="FG8" s="550"/>
      <c r="FH8" s="550"/>
      <c r="FI8" s="550"/>
      <c r="FJ8" s="550"/>
      <c r="FK8" s="550"/>
      <c r="FL8" s="550"/>
      <c r="FM8" s="550"/>
      <c r="FN8" s="550"/>
      <c r="FO8" s="550"/>
      <c r="FP8" s="550"/>
      <c r="FQ8" s="550"/>
      <c r="FR8" s="550"/>
      <c r="FS8" s="550"/>
      <c r="FT8" s="550"/>
      <c r="FU8" s="550"/>
      <c r="FV8" s="550"/>
      <c r="FW8" s="550"/>
      <c r="FX8" s="550"/>
      <c r="FY8" s="550"/>
      <c r="FZ8" s="550"/>
      <c r="GA8" s="550"/>
      <c r="GB8" s="550"/>
      <c r="GC8" s="550"/>
      <c r="GD8" s="550"/>
      <c r="GE8" s="550"/>
      <c r="GF8" s="550"/>
      <c r="GG8" s="550"/>
      <c r="GH8" s="550"/>
      <c r="GI8" s="550"/>
      <c r="GJ8" s="550"/>
      <c r="GK8" s="550"/>
      <c r="GL8" s="550"/>
      <c r="GM8" s="550"/>
      <c r="GN8" s="550"/>
      <c r="GO8" s="550"/>
      <c r="GP8" s="550"/>
      <c r="GQ8" s="550"/>
      <c r="GR8" s="550"/>
      <c r="GS8" s="550"/>
      <c r="GT8" s="550"/>
      <c r="GU8" s="550"/>
      <c r="GV8" s="550"/>
      <c r="GW8" s="550"/>
      <c r="GX8" s="550"/>
      <c r="GY8" s="550"/>
      <c r="GZ8" s="550"/>
      <c r="HA8" s="550"/>
      <c r="HB8" s="550"/>
      <c r="HC8" s="550"/>
      <c r="HD8" s="550"/>
      <c r="HE8" s="550"/>
      <c r="HF8" s="550"/>
      <c r="HG8" s="550"/>
      <c r="HH8" s="550"/>
      <c r="HI8" s="550"/>
      <c r="HJ8" s="550"/>
      <c r="HK8" s="550"/>
      <c r="HL8" s="550"/>
      <c r="HM8" s="550"/>
      <c r="HN8" s="550"/>
      <c r="HO8" s="550"/>
      <c r="HP8" s="550"/>
      <c r="HQ8" s="550"/>
      <c r="HR8" s="550"/>
      <c r="HS8" s="550"/>
      <c r="HT8" s="550"/>
      <c r="HU8" s="550"/>
      <c r="HV8" s="550"/>
      <c r="HW8" s="550"/>
      <c r="HX8" s="550"/>
      <c r="HY8" s="550"/>
      <c r="HZ8" s="550"/>
      <c r="IA8" s="550"/>
      <c r="IB8" s="550"/>
      <c r="IC8" s="550"/>
      <c r="ID8" s="550"/>
      <c r="IE8" s="550"/>
      <c r="IF8" s="550"/>
      <c r="IG8" s="550"/>
      <c r="IH8" s="550"/>
      <c r="II8" s="550"/>
      <c r="IJ8" s="550"/>
      <c r="IK8" s="550"/>
      <c r="IL8" s="550"/>
      <c r="IM8" s="550"/>
      <c r="IN8" s="550"/>
      <c r="IO8" s="550"/>
      <c r="IP8" s="550"/>
      <c r="IQ8" s="550"/>
      <c r="IR8" s="550"/>
      <c r="IS8" s="550"/>
      <c r="IT8" s="550"/>
      <c r="IU8" s="550"/>
      <c r="IV8" s="550"/>
      <c r="IW8" s="550"/>
      <c r="IX8" s="550"/>
    </row>
    <row r="9" spans="1:258" s="588" customFormat="1" ht="14.25" customHeight="1">
      <c r="A9" s="565" t="s">
        <v>31</v>
      </c>
      <c r="B9" s="565"/>
      <c r="C9" s="570">
        <v>262077</v>
      </c>
      <c r="D9" s="570">
        <v>264392</v>
      </c>
      <c r="E9" s="571">
        <f t="shared" si="0"/>
        <v>2315</v>
      </c>
      <c r="F9" s="572">
        <f>(D9-C9)/C9</f>
        <v>8.8332818217546748E-3</v>
      </c>
      <c r="G9" s="573"/>
      <c r="H9" s="574">
        <v>1784216344</v>
      </c>
      <c r="I9" s="574">
        <v>2115239863</v>
      </c>
      <c r="J9" s="575">
        <f t="shared" si="2"/>
        <v>331023519</v>
      </c>
      <c r="K9" s="572">
        <f t="shared" si="3"/>
        <v>0.18552880098491015</v>
      </c>
      <c r="M9" s="576"/>
      <c r="N9" s="553"/>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4"/>
      <c r="AY9" s="554"/>
      <c r="AZ9" s="554"/>
      <c r="BA9" s="554"/>
      <c r="BB9" s="554"/>
      <c r="BC9" s="554"/>
      <c r="BD9" s="554"/>
      <c r="BE9" s="554"/>
      <c r="BF9" s="554"/>
      <c r="BG9" s="554"/>
      <c r="BH9" s="554"/>
      <c r="BI9" s="554"/>
      <c r="BJ9" s="554"/>
      <c r="BK9" s="554"/>
      <c r="BL9" s="554"/>
      <c r="BM9" s="554"/>
      <c r="BN9" s="554"/>
      <c r="BO9" s="554"/>
      <c r="BP9" s="554"/>
      <c r="BQ9" s="554"/>
      <c r="BR9" s="554"/>
      <c r="BS9" s="554"/>
      <c r="BT9" s="554"/>
      <c r="BU9" s="554"/>
      <c r="BV9" s="554"/>
      <c r="BW9" s="554"/>
      <c r="BX9" s="554"/>
      <c r="BY9" s="554"/>
      <c r="BZ9" s="554"/>
      <c r="CA9" s="554"/>
      <c r="CB9" s="554"/>
      <c r="CC9" s="554"/>
      <c r="CD9" s="554"/>
      <c r="CE9" s="554"/>
      <c r="CF9" s="554"/>
      <c r="CG9" s="554"/>
      <c r="CH9" s="554"/>
      <c r="CI9" s="554"/>
      <c r="CJ9" s="554"/>
      <c r="CK9" s="554"/>
      <c r="CL9" s="554"/>
      <c r="CM9" s="554"/>
      <c r="CN9" s="554"/>
      <c r="CO9" s="554"/>
      <c r="CP9" s="554"/>
      <c r="CQ9" s="554"/>
      <c r="CR9" s="554"/>
      <c r="CS9" s="554"/>
      <c r="CT9" s="554"/>
      <c r="CU9" s="554"/>
      <c r="CV9" s="554"/>
      <c r="CW9" s="554"/>
      <c r="CX9" s="554"/>
      <c r="CY9" s="554"/>
      <c r="CZ9" s="554"/>
      <c r="DA9" s="554"/>
      <c r="DB9" s="554"/>
      <c r="DC9" s="554"/>
      <c r="DD9" s="554"/>
      <c r="DE9" s="554"/>
      <c r="DF9" s="554"/>
      <c r="DG9" s="554"/>
      <c r="DH9" s="554"/>
      <c r="DI9" s="554"/>
      <c r="DJ9" s="554"/>
      <c r="DK9" s="554"/>
      <c r="DL9" s="554"/>
      <c r="DM9" s="554"/>
      <c r="DN9" s="554"/>
      <c r="DO9" s="554"/>
      <c r="DP9" s="554"/>
      <c r="DQ9" s="554"/>
      <c r="DR9" s="554"/>
      <c r="DS9" s="554"/>
      <c r="DT9" s="554"/>
      <c r="DU9" s="554"/>
      <c r="DV9" s="554"/>
      <c r="DW9" s="554"/>
      <c r="DX9" s="554"/>
      <c r="DY9" s="554"/>
      <c r="DZ9" s="554"/>
      <c r="EA9" s="554"/>
      <c r="EB9" s="554"/>
      <c r="EC9" s="554"/>
      <c r="ED9" s="554"/>
      <c r="EE9" s="554"/>
      <c r="EF9" s="554"/>
      <c r="EG9" s="554"/>
      <c r="EH9" s="554"/>
      <c r="EI9" s="554"/>
      <c r="EJ9" s="554"/>
      <c r="EK9" s="554"/>
      <c r="EL9" s="554"/>
      <c r="EM9" s="554"/>
      <c r="EN9" s="554"/>
      <c r="EO9" s="554"/>
      <c r="EP9" s="554"/>
      <c r="EQ9" s="554"/>
      <c r="ER9" s="554"/>
      <c r="ES9" s="554"/>
      <c r="ET9" s="554"/>
      <c r="EU9" s="554"/>
      <c r="EV9" s="554"/>
      <c r="EW9" s="554"/>
      <c r="EX9" s="554"/>
      <c r="EY9" s="554"/>
      <c r="EZ9" s="554"/>
      <c r="FA9" s="554"/>
      <c r="FB9" s="554"/>
      <c r="FC9" s="554"/>
      <c r="FD9" s="554"/>
      <c r="FE9" s="554"/>
      <c r="FF9" s="554"/>
      <c r="FG9" s="554"/>
      <c r="FH9" s="554"/>
      <c r="FI9" s="554"/>
      <c r="FJ9" s="554"/>
      <c r="FK9" s="554"/>
      <c r="FL9" s="554"/>
      <c r="FM9" s="554"/>
      <c r="FN9" s="554"/>
      <c r="FO9" s="554"/>
      <c r="FP9" s="554"/>
      <c r="FQ9" s="554"/>
      <c r="FR9" s="554"/>
      <c r="FS9" s="554"/>
      <c r="FT9" s="554"/>
      <c r="FU9" s="554"/>
      <c r="FV9" s="554"/>
      <c r="FW9" s="554"/>
      <c r="FX9" s="554"/>
      <c r="FY9" s="554"/>
      <c r="FZ9" s="554"/>
      <c r="GA9" s="554"/>
      <c r="GB9" s="554"/>
      <c r="GC9" s="554"/>
      <c r="GD9" s="554"/>
      <c r="GE9" s="554"/>
      <c r="GF9" s="554"/>
      <c r="GG9" s="554"/>
      <c r="GH9" s="554"/>
      <c r="GI9" s="554"/>
      <c r="GJ9" s="554"/>
      <c r="GK9" s="554"/>
      <c r="GL9" s="554"/>
      <c r="GM9" s="554"/>
      <c r="GN9" s="554"/>
      <c r="GO9" s="554"/>
      <c r="GP9" s="554"/>
      <c r="GQ9" s="554"/>
      <c r="GR9" s="554"/>
      <c r="GS9" s="554"/>
      <c r="GT9" s="554"/>
      <c r="GU9" s="554"/>
      <c r="GV9" s="554"/>
      <c r="GW9" s="554"/>
      <c r="GX9" s="554"/>
      <c r="GY9" s="554"/>
      <c r="GZ9" s="554"/>
      <c r="HA9" s="554"/>
      <c r="HB9" s="554"/>
      <c r="HC9" s="554"/>
      <c r="HD9" s="554"/>
      <c r="HE9" s="554"/>
      <c r="HF9" s="554"/>
      <c r="HG9" s="554"/>
      <c r="HH9" s="554"/>
      <c r="HI9" s="554"/>
      <c r="HJ9" s="554"/>
      <c r="HK9" s="554"/>
      <c r="HL9" s="554"/>
      <c r="HM9" s="554"/>
      <c r="HN9" s="554"/>
      <c r="HO9" s="554"/>
      <c r="HP9" s="554"/>
      <c r="HQ9" s="554"/>
      <c r="HR9" s="554"/>
      <c r="HS9" s="554"/>
      <c r="HT9" s="554"/>
      <c r="HU9" s="554"/>
      <c r="HV9" s="554"/>
      <c r="HW9" s="554"/>
      <c r="HX9" s="554"/>
      <c r="HY9" s="554"/>
      <c r="HZ9" s="554"/>
      <c r="IA9" s="554"/>
      <c r="IB9" s="554"/>
      <c r="IC9" s="554"/>
      <c r="ID9" s="554"/>
      <c r="IE9" s="554"/>
      <c r="IF9" s="554"/>
      <c r="IG9" s="554"/>
      <c r="IH9" s="554"/>
      <c r="II9" s="554"/>
      <c r="IJ9" s="554"/>
      <c r="IK9" s="554"/>
      <c r="IL9" s="554"/>
      <c r="IM9" s="554"/>
      <c r="IN9" s="554"/>
      <c r="IO9" s="554"/>
      <c r="IP9" s="554"/>
      <c r="IQ9" s="554"/>
      <c r="IR9" s="554"/>
      <c r="IS9" s="554"/>
      <c r="IT9" s="554"/>
      <c r="IU9" s="554"/>
      <c r="IV9" s="554"/>
      <c r="IW9" s="554"/>
      <c r="IX9" s="554"/>
    </row>
    <row r="10" spans="1:258" s="588" customFormat="1" ht="14.25" customHeight="1">
      <c r="A10" s="555" t="s">
        <v>32</v>
      </c>
      <c r="B10" s="555" t="s">
        <v>415</v>
      </c>
      <c r="C10" s="556">
        <v>389330</v>
      </c>
      <c r="D10" s="556">
        <v>393143</v>
      </c>
      <c r="E10" s="557">
        <f t="shared" si="0"/>
        <v>3813</v>
      </c>
      <c r="F10" s="558">
        <f t="shared" si="1"/>
        <v>9.7937482341458396E-3</v>
      </c>
      <c r="G10" s="559"/>
      <c r="H10" s="566">
        <v>102843451</v>
      </c>
      <c r="I10" s="566">
        <v>105389476</v>
      </c>
      <c r="J10" s="567">
        <f t="shared" si="2"/>
        <v>2546025</v>
      </c>
      <c r="K10" s="558">
        <f t="shared" si="3"/>
        <v>2.4756316277251333E-2</v>
      </c>
      <c r="M10" s="564"/>
      <c r="N10" s="564"/>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c r="CJ10" s="550"/>
      <c r="CK10" s="550"/>
      <c r="CL10" s="550"/>
      <c r="CM10" s="550"/>
      <c r="CN10" s="550"/>
      <c r="CO10" s="550"/>
      <c r="CP10" s="550"/>
      <c r="CQ10" s="550"/>
      <c r="CR10" s="550"/>
      <c r="CS10" s="550"/>
      <c r="CT10" s="550"/>
      <c r="CU10" s="550"/>
      <c r="CV10" s="550"/>
      <c r="CW10" s="550"/>
      <c r="CX10" s="550"/>
      <c r="CY10" s="550"/>
      <c r="CZ10" s="550"/>
      <c r="DA10" s="550"/>
      <c r="DB10" s="550"/>
      <c r="DC10" s="550"/>
      <c r="DD10" s="550"/>
      <c r="DE10" s="550"/>
      <c r="DF10" s="550"/>
      <c r="DG10" s="550"/>
      <c r="DH10" s="550"/>
      <c r="DI10" s="550"/>
      <c r="DJ10" s="550"/>
      <c r="DK10" s="550"/>
      <c r="DL10" s="550"/>
      <c r="DM10" s="550"/>
      <c r="DN10" s="550"/>
      <c r="DO10" s="550"/>
      <c r="DP10" s="550"/>
      <c r="DQ10" s="550"/>
      <c r="DR10" s="550"/>
      <c r="DS10" s="550"/>
      <c r="DT10" s="550"/>
      <c r="DU10" s="550"/>
      <c r="DV10" s="550"/>
      <c r="DW10" s="550"/>
      <c r="DX10" s="550"/>
      <c r="DY10" s="550"/>
      <c r="DZ10" s="550"/>
      <c r="EA10" s="550"/>
      <c r="EB10" s="550"/>
      <c r="EC10" s="550"/>
      <c r="ED10" s="550"/>
      <c r="EE10" s="550"/>
      <c r="EF10" s="550"/>
      <c r="EG10" s="550"/>
      <c r="EH10" s="550"/>
      <c r="EI10" s="550"/>
      <c r="EJ10" s="550"/>
      <c r="EK10" s="550"/>
      <c r="EL10" s="550"/>
      <c r="EM10" s="550"/>
      <c r="EN10" s="550"/>
      <c r="EO10" s="550"/>
      <c r="EP10" s="550"/>
      <c r="EQ10" s="550"/>
      <c r="ER10" s="550"/>
      <c r="ES10" s="550"/>
      <c r="ET10" s="550"/>
      <c r="EU10" s="550"/>
      <c r="EV10" s="550"/>
      <c r="EW10" s="550"/>
      <c r="EX10" s="550"/>
      <c r="EY10" s="550"/>
      <c r="EZ10" s="550"/>
      <c r="FA10" s="550"/>
      <c r="FB10" s="550"/>
      <c r="FC10" s="550"/>
      <c r="FD10" s="550"/>
      <c r="FE10" s="550"/>
      <c r="FF10" s="550"/>
      <c r="FG10" s="550"/>
      <c r="FH10" s="550"/>
      <c r="FI10" s="550"/>
      <c r="FJ10" s="550"/>
      <c r="FK10" s="550"/>
      <c r="FL10" s="550"/>
      <c r="FM10" s="550"/>
      <c r="FN10" s="550"/>
      <c r="FO10" s="550"/>
      <c r="FP10" s="550"/>
      <c r="FQ10" s="550"/>
      <c r="FR10" s="550"/>
      <c r="FS10" s="550"/>
      <c r="FT10" s="550"/>
      <c r="FU10" s="550"/>
      <c r="FV10" s="550"/>
      <c r="FW10" s="550"/>
      <c r="FX10" s="550"/>
      <c r="FY10" s="550"/>
      <c r="FZ10" s="550"/>
      <c r="GA10" s="550"/>
      <c r="GB10" s="550"/>
      <c r="GC10" s="550"/>
      <c r="GD10" s="550"/>
      <c r="GE10" s="550"/>
      <c r="GF10" s="550"/>
      <c r="GG10" s="550"/>
      <c r="GH10" s="550"/>
      <c r="GI10" s="550"/>
      <c r="GJ10" s="550"/>
      <c r="GK10" s="550"/>
      <c r="GL10" s="550"/>
      <c r="GM10" s="550"/>
      <c r="GN10" s="550"/>
      <c r="GO10" s="550"/>
      <c r="GP10" s="550"/>
      <c r="GQ10" s="550"/>
      <c r="GR10" s="550"/>
      <c r="GS10" s="550"/>
      <c r="GT10" s="550"/>
      <c r="GU10" s="550"/>
      <c r="GV10" s="550"/>
      <c r="GW10" s="550"/>
      <c r="GX10" s="550"/>
      <c r="GY10" s="550"/>
      <c r="GZ10" s="550"/>
      <c r="HA10" s="550"/>
      <c r="HB10" s="550"/>
      <c r="HC10" s="550"/>
      <c r="HD10" s="550"/>
      <c r="HE10" s="550"/>
      <c r="HF10" s="550"/>
      <c r="HG10" s="550"/>
      <c r="HH10" s="550"/>
      <c r="HI10" s="550"/>
      <c r="HJ10" s="550"/>
      <c r="HK10" s="550"/>
      <c r="HL10" s="550"/>
      <c r="HM10" s="550"/>
      <c r="HN10" s="550"/>
      <c r="HO10" s="550"/>
      <c r="HP10" s="550"/>
      <c r="HQ10" s="550"/>
      <c r="HR10" s="550"/>
      <c r="HS10" s="550"/>
      <c r="HT10" s="550"/>
      <c r="HU10" s="550"/>
      <c r="HV10" s="550"/>
      <c r="HW10" s="550"/>
      <c r="HX10" s="550"/>
      <c r="HY10" s="550"/>
      <c r="HZ10" s="550"/>
      <c r="IA10" s="550"/>
      <c r="IB10" s="550"/>
      <c r="IC10" s="550"/>
      <c r="ID10" s="550"/>
      <c r="IE10" s="550"/>
      <c r="IF10" s="550"/>
      <c r="IG10" s="550"/>
      <c r="IH10" s="550"/>
      <c r="II10" s="550"/>
      <c r="IJ10" s="550"/>
      <c r="IK10" s="550"/>
      <c r="IL10" s="550"/>
      <c r="IM10" s="550"/>
      <c r="IN10" s="550"/>
      <c r="IO10" s="550"/>
      <c r="IP10" s="550"/>
      <c r="IQ10" s="550"/>
      <c r="IR10" s="550"/>
      <c r="IS10" s="550"/>
      <c r="IT10" s="550"/>
      <c r="IU10" s="550"/>
      <c r="IV10" s="550"/>
      <c r="IW10" s="550"/>
      <c r="IX10" s="550"/>
    </row>
    <row r="11" spans="1:258" s="588" customFormat="1" ht="14.25" customHeight="1" thickBot="1">
      <c r="A11" s="577" t="s">
        <v>33</v>
      </c>
      <c r="B11" s="577"/>
      <c r="C11" s="578">
        <v>651407</v>
      </c>
      <c r="D11" s="578">
        <f>D9+D10</f>
        <v>657535</v>
      </c>
      <c r="E11" s="684">
        <f>D11-C11</f>
        <v>6128</v>
      </c>
      <c r="F11" s="579">
        <f t="shared" si="1"/>
        <v>9.4073290584841731E-3</v>
      </c>
      <c r="G11" s="580"/>
      <c r="H11" s="581">
        <v>1887059795</v>
      </c>
      <c r="I11" s="581">
        <f>I9+I10</f>
        <v>2220629339</v>
      </c>
      <c r="J11" s="582">
        <f t="shared" si="2"/>
        <v>333569544</v>
      </c>
      <c r="K11" s="579">
        <f>(I11-H11)/H11</f>
        <v>0.17676681199177369</v>
      </c>
      <c r="L11" s="553"/>
      <c r="M11" s="553"/>
      <c r="N11" s="553"/>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4"/>
      <c r="AY11" s="554"/>
      <c r="AZ11" s="554"/>
      <c r="BA11" s="554"/>
      <c r="BB11" s="554"/>
      <c r="BC11" s="554"/>
      <c r="BD11" s="554"/>
      <c r="BE11" s="554"/>
      <c r="BF11" s="554"/>
      <c r="BG11" s="554"/>
      <c r="BH11" s="554"/>
      <c r="BI11" s="554"/>
      <c r="BJ11" s="554"/>
      <c r="BK11" s="554"/>
      <c r="BL11" s="554"/>
      <c r="BM11" s="554"/>
      <c r="BN11" s="554"/>
      <c r="BO11" s="554"/>
      <c r="BP11" s="554"/>
      <c r="BQ11" s="554"/>
      <c r="BR11" s="554"/>
      <c r="BS11" s="554"/>
      <c r="BT11" s="554"/>
      <c r="BU11" s="554"/>
      <c r="BV11" s="554"/>
      <c r="BW11" s="554"/>
      <c r="BX11" s="554"/>
      <c r="BY11" s="554"/>
      <c r="BZ11" s="554"/>
      <c r="CA11" s="554"/>
      <c r="CB11" s="554"/>
      <c r="CC11" s="554"/>
      <c r="CD11" s="554"/>
      <c r="CE11" s="554"/>
      <c r="CF11" s="554"/>
      <c r="CG11" s="554"/>
      <c r="CH11" s="554"/>
      <c r="CI11" s="554"/>
      <c r="CJ11" s="554"/>
      <c r="CK11" s="554"/>
      <c r="CL11" s="554"/>
      <c r="CM11" s="554"/>
      <c r="CN11" s="554"/>
      <c r="CO11" s="554"/>
      <c r="CP11" s="554"/>
      <c r="CQ11" s="554"/>
      <c r="CR11" s="554"/>
      <c r="CS11" s="554"/>
      <c r="CT11" s="554"/>
      <c r="CU11" s="554"/>
      <c r="CV11" s="554"/>
      <c r="CW11" s="554"/>
      <c r="CX11" s="554"/>
      <c r="CY11" s="554"/>
      <c r="CZ11" s="554"/>
      <c r="DA11" s="554"/>
      <c r="DB11" s="554"/>
      <c r="DC11" s="554"/>
      <c r="DD11" s="554"/>
      <c r="DE11" s="554"/>
      <c r="DF11" s="554"/>
      <c r="DG11" s="554"/>
      <c r="DH11" s="554"/>
      <c r="DI11" s="554"/>
      <c r="DJ11" s="554"/>
      <c r="DK11" s="554"/>
      <c r="DL11" s="554"/>
      <c r="DM11" s="554"/>
      <c r="DN11" s="554"/>
      <c r="DO11" s="554"/>
      <c r="DP11" s="554"/>
      <c r="DQ11" s="554"/>
      <c r="DR11" s="554"/>
      <c r="DS11" s="554"/>
      <c r="DT11" s="554"/>
      <c r="DU11" s="554"/>
      <c r="DV11" s="554"/>
      <c r="DW11" s="554"/>
      <c r="DX11" s="554"/>
      <c r="DY11" s="554"/>
      <c r="DZ11" s="554"/>
      <c r="EA11" s="554"/>
      <c r="EB11" s="554"/>
      <c r="EC11" s="554"/>
      <c r="ED11" s="554"/>
      <c r="EE11" s="554"/>
      <c r="EF11" s="554"/>
      <c r="EG11" s="554"/>
      <c r="EH11" s="554"/>
      <c r="EI11" s="554"/>
      <c r="EJ11" s="554"/>
      <c r="EK11" s="554"/>
      <c r="EL11" s="554"/>
      <c r="EM11" s="554"/>
      <c r="EN11" s="554"/>
      <c r="EO11" s="554"/>
      <c r="EP11" s="554"/>
      <c r="EQ11" s="554"/>
      <c r="ER11" s="554"/>
      <c r="ES11" s="554"/>
      <c r="ET11" s="554"/>
      <c r="EU11" s="554"/>
      <c r="EV11" s="554"/>
      <c r="EW11" s="554"/>
      <c r="EX11" s="554"/>
      <c r="EY11" s="554"/>
      <c r="EZ11" s="554"/>
      <c r="FA11" s="554"/>
      <c r="FB11" s="554"/>
      <c r="FC11" s="554"/>
      <c r="FD11" s="554"/>
      <c r="FE11" s="554"/>
      <c r="FF11" s="554"/>
      <c r="FG11" s="554"/>
      <c r="FH11" s="554"/>
      <c r="FI11" s="554"/>
      <c r="FJ11" s="554"/>
      <c r="FK11" s="554"/>
      <c r="FL11" s="554"/>
      <c r="FM11" s="554"/>
      <c r="FN11" s="554"/>
      <c r="FO11" s="554"/>
      <c r="FP11" s="554"/>
      <c r="FQ11" s="554"/>
      <c r="FR11" s="554"/>
      <c r="FS11" s="554"/>
      <c r="FT11" s="554"/>
      <c r="FU11" s="554"/>
      <c r="FV11" s="554"/>
      <c r="FW11" s="554"/>
      <c r="FX11" s="554"/>
      <c r="FY11" s="554"/>
      <c r="FZ11" s="554"/>
      <c r="GA11" s="554"/>
      <c r="GB11" s="554"/>
      <c r="GC11" s="554"/>
      <c r="GD11" s="554"/>
      <c r="GE11" s="554"/>
      <c r="GF11" s="554"/>
      <c r="GG11" s="554"/>
      <c r="GH11" s="554"/>
      <c r="GI11" s="554"/>
      <c r="GJ11" s="554"/>
      <c r="GK11" s="554"/>
      <c r="GL11" s="554"/>
      <c r="GM11" s="554"/>
      <c r="GN11" s="554"/>
      <c r="GO11" s="554"/>
      <c r="GP11" s="554"/>
      <c r="GQ11" s="554"/>
      <c r="GR11" s="554"/>
      <c r="GS11" s="554"/>
      <c r="GT11" s="554"/>
      <c r="GU11" s="554"/>
      <c r="GV11" s="554"/>
      <c r="GW11" s="554"/>
      <c r="GX11" s="554"/>
      <c r="GY11" s="554"/>
      <c r="GZ11" s="554"/>
      <c r="HA11" s="554"/>
      <c r="HB11" s="554"/>
      <c r="HC11" s="554"/>
      <c r="HD11" s="554"/>
      <c r="HE11" s="554"/>
      <c r="HF11" s="554"/>
      <c r="HG11" s="554"/>
      <c r="HH11" s="554"/>
      <c r="HI11" s="554"/>
      <c r="HJ11" s="554"/>
      <c r="HK11" s="554"/>
      <c r="HL11" s="554"/>
      <c r="HM11" s="554"/>
      <c r="HN11" s="554"/>
      <c r="HO11" s="554"/>
      <c r="HP11" s="554"/>
      <c r="HQ11" s="554"/>
      <c r="HR11" s="554"/>
      <c r="HS11" s="554"/>
      <c r="HT11" s="554"/>
      <c r="HU11" s="554"/>
      <c r="HV11" s="554"/>
      <c r="HW11" s="554"/>
      <c r="HX11" s="554"/>
      <c r="HY11" s="554"/>
      <c r="HZ11" s="554"/>
      <c r="IA11" s="554"/>
      <c r="IB11" s="554"/>
      <c r="IC11" s="554"/>
      <c r="ID11" s="554"/>
      <c r="IE11" s="554"/>
      <c r="IF11" s="554"/>
      <c r="IG11" s="554"/>
      <c r="IH11" s="554"/>
      <c r="II11" s="554"/>
      <c r="IJ11" s="554"/>
      <c r="IK11" s="554"/>
      <c r="IL11" s="554"/>
      <c r="IM11" s="554"/>
      <c r="IN11" s="554"/>
      <c r="IO11" s="554"/>
      <c r="IP11" s="554"/>
      <c r="IQ11" s="554"/>
      <c r="IR11" s="554"/>
      <c r="IS11" s="554"/>
      <c r="IT11" s="554"/>
      <c r="IU11" s="554"/>
      <c r="IV11" s="554"/>
      <c r="IW11" s="554"/>
      <c r="IX11" s="554"/>
    </row>
    <row r="12" spans="1:258" s="588" customFormat="1" ht="14.25" customHeight="1">
      <c r="A12" s="583" t="s">
        <v>616</v>
      </c>
      <c r="B12" s="583"/>
      <c r="C12" s="584"/>
      <c r="D12" s="585"/>
      <c r="E12" s="683"/>
      <c r="F12" s="586"/>
      <c r="G12" s="583"/>
      <c r="H12" s="583"/>
      <c r="I12" s="587"/>
      <c r="J12" s="564"/>
      <c r="K12" s="564"/>
      <c r="L12" s="564"/>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0"/>
      <c r="BT12" s="550"/>
      <c r="BU12" s="550"/>
      <c r="BV12" s="550"/>
      <c r="BW12" s="550"/>
      <c r="BX12" s="550"/>
      <c r="BY12" s="550"/>
      <c r="BZ12" s="550"/>
      <c r="CA12" s="550"/>
      <c r="CB12" s="550"/>
      <c r="CC12" s="550"/>
      <c r="CD12" s="550"/>
      <c r="CE12" s="550"/>
      <c r="CF12" s="550"/>
      <c r="CG12" s="550"/>
      <c r="CH12" s="550"/>
      <c r="CI12" s="550"/>
      <c r="CJ12" s="550"/>
      <c r="CK12" s="550"/>
      <c r="CL12" s="550"/>
      <c r="CM12" s="550"/>
      <c r="CN12" s="550"/>
      <c r="CO12" s="550"/>
      <c r="CP12" s="550"/>
      <c r="CQ12" s="550"/>
      <c r="CR12" s="550"/>
      <c r="CS12" s="550"/>
      <c r="CT12" s="550"/>
      <c r="CU12" s="550"/>
      <c r="CV12" s="550"/>
      <c r="CW12" s="550"/>
      <c r="CX12" s="550"/>
      <c r="CY12" s="550"/>
      <c r="CZ12" s="550"/>
      <c r="DA12" s="550"/>
      <c r="DB12" s="550"/>
      <c r="DC12" s="550"/>
      <c r="DD12" s="550"/>
      <c r="DE12" s="550"/>
      <c r="DF12" s="550"/>
      <c r="DG12" s="550"/>
      <c r="DH12" s="550"/>
      <c r="DI12" s="550"/>
      <c r="DJ12" s="550"/>
      <c r="DK12" s="550"/>
      <c r="DL12" s="550"/>
      <c r="DM12" s="550"/>
      <c r="DN12" s="550"/>
      <c r="DO12" s="550"/>
      <c r="DP12" s="550"/>
      <c r="DQ12" s="550"/>
      <c r="DR12" s="550"/>
      <c r="DS12" s="550"/>
      <c r="DT12" s="550"/>
      <c r="DU12" s="550"/>
      <c r="DV12" s="550"/>
      <c r="DW12" s="550"/>
      <c r="DX12" s="550"/>
      <c r="DY12" s="550"/>
      <c r="DZ12" s="550"/>
      <c r="EA12" s="550"/>
      <c r="EB12" s="550"/>
      <c r="EC12" s="550"/>
      <c r="ED12" s="550"/>
      <c r="EE12" s="550"/>
      <c r="EF12" s="550"/>
      <c r="EG12" s="550"/>
      <c r="EH12" s="550"/>
      <c r="EI12" s="550"/>
      <c r="EJ12" s="550"/>
      <c r="EK12" s="550"/>
      <c r="EL12" s="550"/>
      <c r="EM12" s="550"/>
      <c r="EN12" s="550"/>
      <c r="EO12" s="550"/>
      <c r="EP12" s="550"/>
      <c r="EQ12" s="550"/>
      <c r="ER12" s="550"/>
      <c r="ES12" s="550"/>
      <c r="ET12" s="550"/>
      <c r="EU12" s="550"/>
      <c r="EV12" s="550"/>
      <c r="EW12" s="550"/>
      <c r="EX12" s="550"/>
      <c r="EY12" s="550"/>
      <c r="EZ12" s="550"/>
      <c r="FA12" s="550"/>
      <c r="FB12" s="550"/>
      <c r="FC12" s="550"/>
      <c r="FD12" s="550"/>
      <c r="FE12" s="550"/>
      <c r="FF12" s="550"/>
      <c r="FG12" s="550"/>
      <c r="FH12" s="550"/>
      <c r="FI12" s="550"/>
      <c r="FJ12" s="550"/>
      <c r="FK12" s="550"/>
      <c r="FL12" s="550"/>
      <c r="FM12" s="550"/>
      <c r="FN12" s="550"/>
      <c r="FO12" s="550"/>
      <c r="FP12" s="550"/>
      <c r="FQ12" s="550"/>
      <c r="FR12" s="550"/>
      <c r="FS12" s="550"/>
      <c r="FT12" s="550"/>
      <c r="FU12" s="550"/>
      <c r="FV12" s="550"/>
      <c r="FW12" s="550"/>
      <c r="FX12" s="550"/>
      <c r="FY12" s="550"/>
      <c r="FZ12" s="550"/>
      <c r="GA12" s="550"/>
      <c r="GB12" s="550"/>
      <c r="GC12" s="550"/>
      <c r="GD12" s="550"/>
      <c r="GE12" s="550"/>
      <c r="GF12" s="550"/>
      <c r="GG12" s="550"/>
      <c r="GH12" s="550"/>
      <c r="GI12" s="550"/>
      <c r="GJ12" s="550"/>
      <c r="GK12" s="550"/>
      <c r="GL12" s="550"/>
      <c r="GM12" s="550"/>
      <c r="GN12" s="550"/>
      <c r="GO12" s="550"/>
      <c r="GP12" s="550"/>
      <c r="GQ12" s="550"/>
      <c r="GR12" s="550"/>
      <c r="GS12" s="550"/>
      <c r="GT12" s="550"/>
      <c r="GU12" s="550"/>
      <c r="GV12" s="550"/>
      <c r="GW12" s="550"/>
      <c r="GX12" s="550"/>
      <c r="GY12" s="550"/>
      <c r="GZ12" s="550"/>
      <c r="HA12" s="550"/>
      <c r="HB12" s="550"/>
      <c r="HC12" s="550"/>
      <c r="HD12" s="550"/>
      <c r="HE12" s="550"/>
      <c r="HF12" s="550"/>
      <c r="HG12" s="550"/>
      <c r="HH12" s="550"/>
      <c r="HI12" s="550"/>
      <c r="HJ12" s="550"/>
      <c r="HK12" s="550"/>
      <c r="HL12" s="550"/>
      <c r="HM12" s="550"/>
      <c r="HN12" s="550"/>
      <c r="HO12" s="550"/>
      <c r="HP12" s="550"/>
      <c r="HQ12" s="550"/>
      <c r="HR12" s="550"/>
      <c r="HS12" s="550"/>
      <c r="HT12" s="550"/>
      <c r="HU12" s="550"/>
      <c r="HV12" s="550"/>
      <c r="HW12" s="550"/>
      <c r="HX12" s="550"/>
      <c r="HY12" s="550"/>
      <c r="HZ12" s="550"/>
      <c r="IA12" s="550"/>
      <c r="IB12" s="550"/>
      <c r="IC12" s="550"/>
      <c r="ID12" s="550"/>
      <c r="IE12" s="550"/>
      <c r="IF12" s="550"/>
      <c r="IG12" s="550"/>
      <c r="IH12" s="550"/>
      <c r="II12" s="550"/>
      <c r="IJ12" s="550"/>
      <c r="IK12" s="550"/>
      <c r="IL12" s="550"/>
      <c r="IM12" s="550"/>
      <c r="IN12" s="550"/>
      <c r="IO12" s="550"/>
      <c r="IP12" s="550"/>
      <c r="IQ12" s="550"/>
      <c r="IR12" s="550"/>
      <c r="IS12" s="550"/>
      <c r="IT12" s="550"/>
      <c r="IU12" s="550"/>
      <c r="IV12" s="550"/>
    </row>
    <row r="13" spans="1:258" ht="14.25" customHeight="1">
      <c r="A13" s="43"/>
      <c r="B13" s="43"/>
      <c r="C13" s="45"/>
      <c r="D13" s="226"/>
      <c r="E13" s="45"/>
      <c r="F13" s="43"/>
      <c r="G13" s="43"/>
      <c r="H13" s="43"/>
      <c r="I13" s="226"/>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8" ht="12.75" customHeight="1">
      <c r="A14" s="233"/>
      <c r="B14" s="2"/>
      <c r="C14" s="199"/>
      <c r="D14" s="199"/>
      <c r="E14" s="2"/>
      <c r="F14" s="2"/>
      <c r="G14" s="511"/>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row>
    <row r="15" spans="1:258" ht="12.75" customHeight="1">
      <c r="C15"/>
      <c r="D15"/>
      <c r="E15"/>
      <c r="I15"/>
    </row>
    <row r="16" spans="1:258" ht="12.75" customHeight="1">
      <c r="A16" s="762" t="s">
        <v>550</v>
      </c>
      <c r="C16" s="10"/>
      <c r="D16" s="10"/>
      <c r="E16"/>
      <c r="I16"/>
    </row>
    <row r="17" spans="3:9" ht="12.75" customHeight="1">
      <c r="C17" s="10"/>
      <c r="D17" s="10"/>
      <c r="E17"/>
      <c r="F17" s="868"/>
      <c r="I17"/>
    </row>
    <row r="18" spans="3:9" ht="12.75" customHeight="1">
      <c r="C18"/>
      <c r="D18"/>
      <c r="E18"/>
      <c r="I18"/>
    </row>
    <row r="19" spans="3:9" ht="12.75" customHeight="1">
      <c r="C19"/>
      <c r="D19"/>
      <c r="E19"/>
      <c r="I19"/>
    </row>
    <row r="20" spans="3:9" ht="12.75" customHeight="1">
      <c r="C20"/>
      <c r="D20"/>
      <c r="E20"/>
      <c r="I20"/>
    </row>
    <row r="21" spans="3:9" ht="12.75" customHeight="1">
      <c r="C21"/>
      <c r="D21"/>
      <c r="E21"/>
      <c r="I21"/>
    </row>
    <row r="22" spans="3:9" ht="12.75" customHeight="1">
      <c r="C22" s="10"/>
      <c r="D22" s="10"/>
      <c r="E22"/>
      <c r="I22"/>
    </row>
    <row r="23" spans="3:9" ht="12.75" customHeight="1">
      <c r="C23" s="10"/>
      <c r="D23" s="10"/>
      <c r="E23"/>
      <c r="I23"/>
    </row>
    <row r="24" spans="3:9" ht="12.75" customHeight="1">
      <c r="C24" s="10"/>
      <c r="D24" s="10"/>
      <c r="E24"/>
      <c r="I24"/>
    </row>
    <row r="25" spans="3:9" ht="12.75" customHeight="1">
      <c r="C25" s="10"/>
      <c r="D25" s="10"/>
      <c r="E25"/>
      <c r="I25"/>
    </row>
    <row r="26" spans="3:9" ht="12.75" customHeight="1">
      <c r="C26" s="10"/>
      <c r="D26" s="10"/>
      <c r="E26"/>
      <c r="I26"/>
    </row>
    <row r="27" spans="3:9" ht="12.75" customHeight="1">
      <c r="C27"/>
      <c r="D27"/>
      <c r="E27"/>
      <c r="I27"/>
    </row>
    <row r="28" spans="3:9" ht="12.75" customHeight="1">
      <c r="C28"/>
      <c r="D28"/>
      <c r="E28"/>
      <c r="I28"/>
    </row>
    <row r="29" spans="3:9" ht="12.75" customHeight="1">
      <c r="C29"/>
      <c r="D29"/>
      <c r="E29"/>
      <c r="I29"/>
    </row>
    <row r="36" spans="1:1" ht="12.75" customHeight="1">
      <c r="A36" s="762" t="s">
        <v>551</v>
      </c>
    </row>
    <row r="72" spans="10:11" ht="12.75" customHeight="1">
      <c r="J72" s="866"/>
      <c r="K72" s="866"/>
    </row>
    <row r="73" spans="10:11" ht="12.75" customHeight="1">
      <c r="J73" s="868"/>
      <c r="K73" s="868"/>
    </row>
    <row r="74" spans="10:11" ht="12.75" customHeight="1">
      <c r="J74" s="868"/>
      <c r="K74" s="868"/>
    </row>
    <row r="75" spans="10:11" ht="12.75" customHeight="1">
      <c r="J75" s="868"/>
      <c r="K75" s="868"/>
    </row>
    <row r="76" spans="10:11" ht="12.75" customHeight="1">
      <c r="J76" s="868"/>
      <c r="K76" s="868"/>
    </row>
    <row r="77" spans="10:11" ht="12.75" customHeight="1">
      <c r="J77" s="868"/>
      <c r="K77" s="868"/>
    </row>
  </sheetData>
  <mergeCells count="3">
    <mergeCell ref="C2:F2"/>
    <mergeCell ref="H2:K2"/>
    <mergeCell ref="A1:K1"/>
  </mergeCells>
  <phoneticPr fontId="17" type="noConversion"/>
  <pageMargins left="0.75" right="0.65" top="0.7" bottom="1.1000000000000001" header="0.5" footer="0.5"/>
  <pageSetup scale="69" orientation="landscape" r:id="rId1"/>
  <headerFooter alignWithMargins="0"/>
  <ignoredErrors>
    <ignoredError sqref="K9 F9:G9 E9"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U20"/>
  <sheetViews>
    <sheetView showGridLines="0" workbookViewId="0">
      <selection activeCell="I26" sqref="I26"/>
    </sheetView>
  </sheetViews>
  <sheetFormatPr defaultColWidth="9.77734375" defaultRowHeight="15.75" customHeight="1"/>
  <cols>
    <col min="1" max="1" width="6.33203125" style="9" customWidth="1"/>
    <col min="2" max="2" width="13.44140625" style="9" customWidth="1"/>
    <col min="3" max="6" width="10.77734375" style="9" customWidth="1"/>
    <col min="7" max="7" width="1.77734375" style="9" customWidth="1"/>
    <col min="8" max="8" width="9.88671875" style="231" bestFit="1" customWidth="1"/>
    <col min="9" max="9" width="11" style="231" bestFit="1" customWidth="1"/>
    <col min="10" max="10" width="9.77734375" style="9"/>
    <col min="11" max="11" width="11" style="9" bestFit="1" customWidth="1"/>
    <col min="12" max="16384" width="9.77734375" style="9"/>
  </cols>
  <sheetData>
    <row r="1" spans="1:21" s="602" customFormat="1" ht="15" customHeight="1">
      <c r="A1" s="921" t="s">
        <v>527</v>
      </c>
      <c r="B1" s="637"/>
      <c r="C1" s="637"/>
      <c r="D1" s="637"/>
      <c r="E1" s="637"/>
      <c r="F1" s="637"/>
      <c r="H1" s="922"/>
      <c r="I1" s="922"/>
    </row>
    <row r="2" spans="1:21" ht="12.75" customHeight="1">
      <c r="A2" s="57"/>
      <c r="B2" s="57"/>
      <c r="C2" s="106" t="s">
        <v>0</v>
      </c>
      <c r="D2" s="106" t="s">
        <v>377</v>
      </c>
      <c r="E2" s="106" t="s">
        <v>0</v>
      </c>
      <c r="F2" s="106" t="s">
        <v>377</v>
      </c>
    </row>
    <row r="3" spans="1:21" ht="12.75" customHeight="1">
      <c r="A3" s="57"/>
      <c r="B3" s="57"/>
      <c r="C3" s="106" t="s">
        <v>378</v>
      </c>
      <c r="D3" s="106" t="s">
        <v>378</v>
      </c>
      <c r="E3" s="106" t="s">
        <v>266</v>
      </c>
      <c r="F3" s="106" t="s">
        <v>266</v>
      </c>
    </row>
    <row r="4" spans="1:21" ht="12.75" customHeight="1">
      <c r="A4" s="57" t="s">
        <v>18</v>
      </c>
      <c r="B4" s="57" t="s">
        <v>319</v>
      </c>
      <c r="C4" s="106" t="s">
        <v>323</v>
      </c>
      <c r="D4" s="106" t="s">
        <v>323</v>
      </c>
      <c r="E4" s="106" t="s">
        <v>323</v>
      </c>
      <c r="F4" s="106" t="s">
        <v>323</v>
      </c>
      <c r="K4" s="103"/>
      <c r="M4" s="103"/>
      <c r="O4" s="103"/>
      <c r="P4" s="103"/>
      <c r="Q4" s="103"/>
      <c r="S4" s="103"/>
      <c r="U4" s="103"/>
    </row>
    <row r="5" spans="1:21" ht="12.75" customHeight="1">
      <c r="A5" s="107">
        <v>2009</v>
      </c>
      <c r="B5" s="108" t="s">
        <v>320</v>
      </c>
      <c r="C5" s="108">
        <v>83</v>
      </c>
      <c r="D5" s="161">
        <v>120983551</v>
      </c>
      <c r="E5" s="108">
        <v>105</v>
      </c>
      <c r="F5" s="156">
        <v>81475643</v>
      </c>
      <c r="J5" s="103"/>
      <c r="K5" s="103"/>
      <c r="L5" s="103"/>
      <c r="M5" s="103"/>
      <c r="N5" s="103"/>
      <c r="O5" s="103"/>
      <c r="P5" s="103"/>
      <c r="Q5" s="103"/>
      <c r="R5" s="103"/>
      <c r="S5" s="103"/>
      <c r="T5" s="103"/>
      <c r="U5" s="103"/>
    </row>
    <row r="6" spans="1:21" ht="12.75" customHeight="1">
      <c r="A6" s="108"/>
      <c r="B6" s="108" t="s">
        <v>321</v>
      </c>
      <c r="C6" s="108">
        <v>181</v>
      </c>
      <c r="D6" s="160">
        <v>92895674</v>
      </c>
      <c r="E6" s="108">
        <v>798</v>
      </c>
      <c r="F6" s="154">
        <v>416378204</v>
      </c>
      <c r="J6" s="103"/>
      <c r="K6" s="103"/>
      <c r="L6" s="103"/>
      <c r="M6" s="103"/>
      <c r="N6" s="103"/>
      <c r="O6" s="103"/>
      <c r="Q6" s="103"/>
      <c r="S6" s="103"/>
      <c r="U6" s="103"/>
    </row>
    <row r="7" spans="1:21" ht="12.75" customHeight="1">
      <c r="A7" s="108"/>
      <c r="B7" s="108" t="s">
        <v>322</v>
      </c>
      <c r="C7" s="108">
        <v>47</v>
      </c>
      <c r="D7" s="160">
        <v>289527151</v>
      </c>
      <c r="E7" s="108">
        <v>94</v>
      </c>
      <c r="F7" s="154">
        <v>97724556</v>
      </c>
      <c r="J7" s="103"/>
      <c r="K7" s="103"/>
      <c r="L7" s="103"/>
      <c r="M7" s="103"/>
      <c r="N7" s="103"/>
      <c r="O7" s="103"/>
      <c r="P7" s="103"/>
      <c r="Q7" s="103"/>
    </row>
    <row r="8" spans="1:21" ht="12.75" customHeight="1">
      <c r="A8" s="108"/>
      <c r="B8" s="109" t="s">
        <v>12</v>
      </c>
      <c r="C8" s="109">
        <v>311</v>
      </c>
      <c r="D8" s="266">
        <v>503406376</v>
      </c>
      <c r="E8" s="109">
        <v>997</v>
      </c>
      <c r="F8" s="267">
        <v>595578403</v>
      </c>
      <c r="J8" s="103"/>
    </row>
    <row r="9" spans="1:21" ht="12.75" customHeight="1">
      <c r="A9" s="99">
        <v>2010</v>
      </c>
      <c r="B9" s="110" t="s">
        <v>320</v>
      </c>
      <c r="C9" s="108">
        <v>80</v>
      </c>
      <c r="D9" s="161">
        <v>123880766</v>
      </c>
      <c r="E9" s="108">
        <v>106</v>
      </c>
      <c r="F9" s="156">
        <v>84789426</v>
      </c>
      <c r="G9" s="103"/>
      <c r="J9" s="232"/>
      <c r="K9" s="232"/>
    </row>
    <row r="10" spans="1:21" ht="12.75" customHeight="1">
      <c r="A10" s="108"/>
      <c r="B10" s="108" t="s">
        <v>321</v>
      </c>
      <c r="C10" s="126">
        <v>177</v>
      </c>
      <c r="D10" s="124">
        <v>96629006</v>
      </c>
      <c r="E10" s="126">
        <v>811</v>
      </c>
      <c r="F10" s="124">
        <v>447043136</v>
      </c>
      <c r="J10" s="232"/>
      <c r="K10" s="232"/>
    </row>
    <row r="11" spans="1:21" ht="12.75" customHeight="1">
      <c r="A11" s="108"/>
      <c r="B11" s="108" t="s">
        <v>322</v>
      </c>
      <c r="C11" s="126">
        <v>50</v>
      </c>
      <c r="D11" s="124">
        <v>319749148</v>
      </c>
      <c r="E11" s="126">
        <v>97</v>
      </c>
      <c r="F11" s="124">
        <v>34394900</v>
      </c>
      <c r="J11" s="232"/>
      <c r="K11" s="232"/>
    </row>
    <row r="12" spans="1:21" ht="12.75" customHeight="1" thickBot="1">
      <c r="A12" s="125"/>
      <c r="B12" s="112" t="s">
        <v>12</v>
      </c>
      <c r="C12" s="127">
        <v>307</v>
      </c>
      <c r="D12" s="162">
        <v>540258920</v>
      </c>
      <c r="E12" s="351">
        <v>1014</v>
      </c>
      <c r="F12" s="162">
        <v>566227462</v>
      </c>
      <c r="G12" s="185"/>
      <c r="J12" s="232"/>
      <c r="K12" s="232"/>
    </row>
    <row r="13" spans="1:21" ht="15.75" customHeight="1">
      <c r="J13" s="756"/>
      <c r="K13" s="103"/>
    </row>
    <row r="14" spans="1:21" ht="15.75" customHeight="1">
      <c r="C14" s="103"/>
      <c r="D14" s="103"/>
      <c r="E14" s="197"/>
      <c r="F14" s="103"/>
    </row>
    <row r="15" spans="1:21" ht="15.75" customHeight="1">
      <c r="A15" s="883" t="s">
        <v>528</v>
      </c>
      <c r="D15" s="185"/>
    </row>
    <row r="17" spans="4:7" ht="15.75" customHeight="1">
      <c r="D17" s="103"/>
      <c r="F17" s="103"/>
    </row>
    <row r="18" spans="4:7" ht="15.75" customHeight="1">
      <c r="D18" s="103"/>
      <c r="F18" s="103"/>
    </row>
    <row r="19" spans="4:7" ht="15.75" customHeight="1">
      <c r="D19" s="103"/>
      <c r="F19" s="103"/>
    </row>
    <row r="20" spans="4:7" ht="15.75" customHeight="1">
      <c r="D20" s="103"/>
      <c r="F20" s="103"/>
      <c r="G20" s="103"/>
    </row>
  </sheetData>
  <phoneticPr fontId="17" type="noConversion"/>
  <pageMargins left="0.75" right="0.75" top="1" bottom="1" header="0.5" footer="0.5"/>
  <pageSetup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K21"/>
  <sheetViews>
    <sheetView showGridLines="0" workbookViewId="0">
      <selection activeCell="E18" sqref="E18"/>
    </sheetView>
  </sheetViews>
  <sheetFormatPr defaultColWidth="13.77734375" defaultRowHeight="15.75" customHeight="1"/>
  <cols>
    <col min="1" max="1" width="12.77734375" style="9" customWidth="1"/>
    <col min="2" max="2" width="18.77734375" style="9" customWidth="1"/>
    <col min="3" max="5" width="12.77734375" style="9" customWidth="1"/>
    <col min="6" max="16384" width="13.77734375" style="9"/>
  </cols>
  <sheetData>
    <row r="1" spans="1:11" s="602" customFormat="1" ht="15" customHeight="1">
      <c r="A1" s="920" t="s">
        <v>529</v>
      </c>
      <c r="B1" s="638"/>
      <c r="C1" s="638"/>
      <c r="D1" s="638"/>
      <c r="E1" s="638"/>
      <c r="F1" s="631"/>
      <c r="G1" s="631"/>
      <c r="H1" s="631"/>
      <c r="I1" s="631"/>
      <c r="J1" s="631"/>
      <c r="K1" s="631"/>
    </row>
    <row r="2" spans="1:11" ht="13.5" customHeight="1">
      <c r="A2" s="57"/>
      <c r="B2" s="57"/>
      <c r="C2" s="106" t="s">
        <v>379</v>
      </c>
      <c r="D2" s="106" t="s">
        <v>12</v>
      </c>
      <c r="E2" s="106" t="s">
        <v>367</v>
      </c>
    </row>
    <row r="3" spans="1:11" ht="13.5" customHeight="1">
      <c r="A3" s="57" t="s">
        <v>18</v>
      </c>
      <c r="B3" s="57" t="s">
        <v>380</v>
      </c>
      <c r="C3" s="106" t="s">
        <v>2</v>
      </c>
      <c r="D3" s="106" t="s">
        <v>594</v>
      </c>
      <c r="E3" s="106" t="s">
        <v>418</v>
      </c>
    </row>
    <row r="4" spans="1:11" ht="13.5" customHeight="1">
      <c r="A4" s="107">
        <v>2009</v>
      </c>
      <c r="B4" s="142" t="s">
        <v>27</v>
      </c>
      <c r="C4" s="108">
        <v>79</v>
      </c>
      <c r="D4" s="175">
        <v>116437850</v>
      </c>
      <c r="E4" s="177">
        <v>0.67346575014946053</v>
      </c>
      <c r="F4" s="355"/>
    </row>
    <row r="5" spans="1:11" ht="13.5" customHeight="1">
      <c r="A5" s="108"/>
      <c r="B5" s="116" t="s">
        <v>382</v>
      </c>
      <c r="C5" s="108">
        <v>59</v>
      </c>
      <c r="D5" s="157">
        <v>14750</v>
      </c>
      <c r="E5" s="177">
        <v>8.5312635150035335E-5</v>
      </c>
      <c r="F5" s="355"/>
    </row>
    <row r="6" spans="1:11" ht="13.5" customHeight="1">
      <c r="A6" s="108"/>
      <c r="B6" s="165" t="s">
        <v>383</v>
      </c>
      <c r="C6" s="108">
        <v>50</v>
      </c>
      <c r="D6" s="157">
        <v>56440899</v>
      </c>
      <c r="E6" s="177">
        <v>0.32644893721538948</v>
      </c>
      <c r="F6" s="355"/>
    </row>
    <row r="7" spans="1:11" ht="13.5" customHeight="1">
      <c r="A7" s="108"/>
      <c r="B7" s="202" t="s">
        <v>12</v>
      </c>
      <c r="C7" s="109">
        <v>188</v>
      </c>
      <c r="D7" s="176">
        <v>172893499</v>
      </c>
      <c r="E7" s="181"/>
    </row>
    <row r="8" spans="1:11" ht="13.5" customHeight="1">
      <c r="A8" s="99">
        <v>2010</v>
      </c>
      <c r="B8" s="139" t="s">
        <v>27</v>
      </c>
      <c r="C8" s="126">
        <v>82</v>
      </c>
      <c r="D8" s="159">
        <v>123836719</v>
      </c>
      <c r="E8" s="180">
        <f>D8/D11</f>
        <v>0.69731078327576501</v>
      </c>
      <c r="F8" s="355"/>
    </row>
    <row r="9" spans="1:11" ht="13.5" customHeight="1">
      <c r="A9" s="108"/>
      <c r="B9" s="116" t="s">
        <v>382</v>
      </c>
      <c r="C9" s="126">
        <v>54</v>
      </c>
      <c r="D9" s="124">
        <v>13500</v>
      </c>
      <c r="E9" s="180">
        <f>D9/D11</f>
        <v>7.6016997625904696E-5</v>
      </c>
      <c r="F9" s="355"/>
    </row>
    <row r="10" spans="1:11" ht="13.5" customHeight="1">
      <c r="A10" s="108"/>
      <c r="B10" s="165" t="s">
        <v>383</v>
      </c>
      <c r="C10" s="126">
        <v>50</v>
      </c>
      <c r="D10" s="124">
        <v>53741641</v>
      </c>
      <c r="E10" s="180">
        <f>D10/D11</f>
        <v>0.30261319972660911</v>
      </c>
      <c r="F10" s="355"/>
      <c r="G10" s="356"/>
    </row>
    <row r="11" spans="1:11" ht="13.5" customHeight="1" thickBot="1">
      <c r="A11" s="125"/>
      <c r="B11" s="112" t="s">
        <v>12</v>
      </c>
      <c r="C11" s="127">
        <v>186</v>
      </c>
      <c r="D11" s="718">
        <v>177591860</v>
      </c>
      <c r="E11" s="182"/>
    </row>
    <row r="12" spans="1:11" ht="13.5" customHeight="1">
      <c r="A12" s="9" t="s">
        <v>620</v>
      </c>
    </row>
    <row r="13" spans="1:11" ht="15.75" customHeight="1">
      <c r="D13" s="103"/>
      <c r="E13" s="144"/>
      <c r="F13" s="144"/>
    </row>
    <row r="17" spans="2:5" ht="15.75" customHeight="1">
      <c r="C17" s="103"/>
      <c r="E17" s="103"/>
    </row>
    <row r="18" spans="2:5" ht="15.75" customHeight="1">
      <c r="B18" s="103"/>
      <c r="C18" s="103"/>
      <c r="E18" s="103"/>
    </row>
    <row r="19" spans="2:5" ht="15.75" customHeight="1">
      <c r="B19" s="103"/>
      <c r="C19" s="103"/>
      <c r="E19" s="103"/>
    </row>
    <row r="20" spans="2:5" ht="15.75" customHeight="1">
      <c r="B20" s="103"/>
      <c r="C20" s="103"/>
      <c r="D20" s="103"/>
      <c r="E20" s="103"/>
    </row>
    <row r="21" spans="2:5" ht="15.75" customHeight="1">
      <c r="B21" s="103"/>
    </row>
  </sheetData>
  <phoneticPr fontId="17" type="noConversion"/>
  <pageMargins left="0.75" right="0.75" top="1" bottom="1"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22"/>
  <sheetViews>
    <sheetView showGridLines="0" workbookViewId="0">
      <selection activeCell="J10" sqref="J10"/>
    </sheetView>
  </sheetViews>
  <sheetFormatPr defaultRowHeight="15.75" customHeight="1"/>
  <cols>
    <col min="1" max="1" width="22" style="9" customWidth="1"/>
    <col min="2" max="2" width="8.21875" style="9" customWidth="1"/>
    <col min="3" max="4" width="10.77734375" style="9" customWidth="1"/>
    <col min="5" max="5" width="1.33203125" style="9" customWidth="1"/>
    <col min="6" max="7" width="10.77734375" style="9" customWidth="1"/>
    <col min="8" max="8" width="2.109375" style="9" customWidth="1"/>
    <col min="9" max="10" width="10.77734375" style="9" customWidth="1"/>
    <col min="11" max="16384" width="8.88671875" style="9"/>
  </cols>
  <sheetData>
    <row r="1" spans="1:11" s="602" customFormat="1" ht="15" customHeight="1">
      <c r="A1" s="920" t="s">
        <v>530</v>
      </c>
      <c r="B1" s="638"/>
      <c r="C1" s="638"/>
      <c r="D1" s="638"/>
      <c r="E1" s="638"/>
      <c r="F1" s="638"/>
      <c r="G1" s="638"/>
      <c r="H1" s="638"/>
      <c r="I1" s="638"/>
      <c r="J1" s="638"/>
      <c r="K1" s="631"/>
    </row>
    <row r="2" spans="1:11" ht="12.75" customHeight="1">
      <c r="B2" s="138"/>
      <c r="C2" s="166" t="s">
        <v>402</v>
      </c>
      <c r="D2" s="139"/>
      <c r="E2" s="138"/>
      <c r="F2" s="166" t="s">
        <v>403</v>
      </c>
      <c r="G2" s="139"/>
      <c r="H2" s="166"/>
      <c r="I2" s="1532" t="s">
        <v>12</v>
      </c>
      <c r="J2" s="1532"/>
    </row>
    <row r="3" spans="1:11" ht="12.75" customHeight="1">
      <c r="B3" s="138"/>
      <c r="C3" s="106" t="s">
        <v>0</v>
      </c>
      <c r="D3" s="106" t="s">
        <v>12</v>
      </c>
      <c r="E3" s="106"/>
      <c r="F3" s="106" t="s">
        <v>0</v>
      </c>
      <c r="G3" s="106" t="s">
        <v>12</v>
      </c>
      <c r="H3" s="106"/>
      <c r="I3" s="106" t="s">
        <v>0</v>
      </c>
      <c r="J3" s="106" t="s">
        <v>12</v>
      </c>
    </row>
    <row r="4" spans="1:11" ht="12.75" customHeight="1">
      <c r="A4" s="57" t="s">
        <v>18</v>
      </c>
      <c r="B4" s="57" t="s">
        <v>380</v>
      </c>
      <c r="C4" s="106" t="s">
        <v>2</v>
      </c>
      <c r="D4" s="106" t="s">
        <v>11</v>
      </c>
      <c r="E4" s="106"/>
      <c r="F4" s="106" t="s">
        <v>2</v>
      </c>
      <c r="G4" s="106" t="s">
        <v>11</v>
      </c>
      <c r="H4" s="106"/>
      <c r="I4" s="106" t="s">
        <v>2</v>
      </c>
      <c r="J4" s="106" t="s">
        <v>11</v>
      </c>
    </row>
    <row r="5" spans="1:11" ht="12.75" customHeight="1">
      <c r="A5" s="187">
        <v>2009</v>
      </c>
      <c r="B5" s="116" t="s">
        <v>387</v>
      </c>
      <c r="C5" s="116">
        <v>655</v>
      </c>
      <c r="D5" s="117">
        <v>509193693</v>
      </c>
      <c r="E5" s="116"/>
      <c r="F5" s="116">
        <v>81</v>
      </c>
      <c r="G5" s="117">
        <v>387236932</v>
      </c>
      <c r="H5" s="116"/>
      <c r="I5" s="118">
        <v>736</v>
      </c>
      <c r="J5" s="117">
        <v>896430625</v>
      </c>
    </row>
    <row r="6" spans="1:11" ht="12.75" customHeight="1">
      <c r="A6" s="116"/>
      <c r="B6" s="116" t="s">
        <v>382</v>
      </c>
      <c r="C6" s="116">
        <v>324</v>
      </c>
      <c r="D6" s="118">
        <v>80185</v>
      </c>
      <c r="E6" s="116"/>
      <c r="F6" s="116">
        <v>60</v>
      </c>
      <c r="G6" s="118">
        <v>14775</v>
      </c>
      <c r="H6" s="116"/>
      <c r="I6" s="118">
        <v>384</v>
      </c>
      <c r="J6" s="118">
        <v>94960</v>
      </c>
    </row>
    <row r="7" spans="1:11" s="57" customFormat="1" ht="12.75" customHeight="1">
      <c r="A7" s="189"/>
      <c r="B7" s="189" t="s">
        <v>12</v>
      </c>
      <c r="C7" s="140">
        <v>979</v>
      </c>
      <c r="D7" s="190">
        <v>509273878</v>
      </c>
      <c r="E7" s="140"/>
      <c r="F7" s="140">
        <v>141</v>
      </c>
      <c r="G7" s="190">
        <v>387251707</v>
      </c>
      <c r="H7" s="140"/>
      <c r="I7" s="505">
        <f>C7+F7</f>
        <v>1120</v>
      </c>
      <c r="J7" s="190">
        <v>896525585</v>
      </c>
      <c r="K7" s="919"/>
    </row>
    <row r="8" spans="1:11" ht="12.75" customHeight="1">
      <c r="A8" s="188">
        <v>2010</v>
      </c>
      <c r="B8" s="139" t="s">
        <v>387</v>
      </c>
      <c r="C8" s="116">
        <v>643</v>
      </c>
      <c r="D8" s="117">
        <v>543586657</v>
      </c>
      <c r="E8" s="116"/>
      <c r="F8" s="116">
        <v>85</v>
      </c>
      <c r="G8" s="117">
        <v>354128798</v>
      </c>
      <c r="H8" s="116"/>
      <c r="I8" s="118">
        <f t="shared" ref="I8:J10" si="0">C8+F8</f>
        <v>728</v>
      </c>
      <c r="J8" s="117">
        <f t="shared" si="0"/>
        <v>897715455</v>
      </c>
    </row>
    <row r="9" spans="1:11" ht="12.75" customHeight="1">
      <c r="A9" s="116"/>
      <c r="B9" s="116" t="s">
        <v>382</v>
      </c>
      <c r="C9" s="118">
        <v>345</v>
      </c>
      <c r="D9" s="118">
        <v>85485</v>
      </c>
      <c r="E9" s="116"/>
      <c r="F9" s="118">
        <v>62</v>
      </c>
      <c r="G9" s="118">
        <v>15250</v>
      </c>
      <c r="H9" s="118"/>
      <c r="I9" s="719">
        <f t="shared" si="0"/>
        <v>407</v>
      </c>
      <c r="J9" s="719">
        <f t="shared" si="0"/>
        <v>100735</v>
      </c>
    </row>
    <row r="10" spans="1:11" ht="12.75" customHeight="1" thickBot="1">
      <c r="A10" s="167"/>
      <c r="B10" s="167" t="s">
        <v>12</v>
      </c>
      <c r="C10" s="183">
        <v>988</v>
      </c>
      <c r="D10" s="720">
        <v>543672142</v>
      </c>
      <c r="E10" s="183"/>
      <c r="F10" s="183">
        <v>147</v>
      </c>
      <c r="G10" s="720">
        <v>354144048</v>
      </c>
      <c r="H10" s="183"/>
      <c r="I10" s="720">
        <f t="shared" si="0"/>
        <v>1135</v>
      </c>
      <c r="J10" s="720">
        <f t="shared" si="0"/>
        <v>897816190</v>
      </c>
      <c r="K10" s="103"/>
    </row>
    <row r="11" spans="1:11" ht="15.75" customHeight="1">
      <c r="C11" s="103"/>
      <c r="D11" s="103"/>
    </row>
    <row r="12" spans="1:11" ht="15.75" customHeight="1">
      <c r="D12" s="185"/>
      <c r="E12" s="231"/>
      <c r="J12" s="103"/>
    </row>
    <row r="13" spans="1:11" ht="15.75" customHeight="1">
      <c r="F13" s="103"/>
      <c r="J13" s="103"/>
    </row>
    <row r="14" spans="1:11" ht="15.75" customHeight="1">
      <c r="A14" s="756"/>
      <c r="B14" s="756"/>
      <c r="C14" s="756"/>
      <c r="D14" s="756"/>
      <c r="E14" s="756"/>
      <c r="F14" s="756"/>
      <c r="G14" s="756"/>
      <c r="H14" s="756"/>
      <c r="I14" s="756"/>
      <c r="J14" s="185"/>
    </row>
    <row r="15" spans="1:11" ht="15.75" customHeight="1">
      <c r="A15" s="756"/>
      <c r="B15" s="756"/>
      <c r="C15" s="756"/>
      <c r="D15" s="756"/>
      <c r="E15" s="756"/>
      <c r="F15" s="103"/>
      <c r="G15" s="756"/>
      <c r="H15" s="756"/>
      <c r="I15" s="756"/>
      <c r="J15" s="103"/>
    </row>
    <row r="16" spans="1:11" ht="15.75" customHeight="1">
      <c r="A16" s="756"/>
      <c r="B16" s="756"/>
      <c r="C16" s="103"/>
      <c r="D16" s="756"/>
      <c r="E16" s="756"/>
      <c r="F16" s="756"/>
      <c r="G16" s="103"/>
      <c r="H16" s="756"/>
      <c r="I16" s="103"/>
    </row>
    <row r="17" spans="1:10" ht="15.75" customHeight="1">
      <c r="A17" s="756"/>
      <c r="B17" s="756"/>
      <c r="C17" s="756"/>
      <c r="D17" s="756"/>
      <c r="E17" s="103"/>
      <c r="F17" s="756"/>
      <c r="G17" s="756"/>
      <c r="H17" s="756"/>
      <c r="I17" s="103"/>
      <c r="J17" s="185"/>
    </row>
    <row r="18" spans="1:10" ht="15.75" customHeight="1">
      <c r="A18" s="756"/>
      <c r="B18" s="756"/>
      <c r="C18" s="103"/>
      <c r="D18" s="756"/>
      <c r="E18" s="103"/>
      <c r="F18" s="103"/>
      <c r="G18" s="103"/>
      <c r="H18" s="756"/>
      <c r="I18" s="103"/>
      <c r="J18" s="103"/>
    </row>
    <row r="19" spans="1:10" ht="15.75" customHeight="1">
      <c r="A19" s="756"/>
      <c r="B19" s="756"/>
      <c r="C19" s="756"/>
      <c r="D19" s="756"/>
      <c r="E19" s="103"/>
      <c r="F19" s="756"/>
      <c r="G19" s="756"/>
      <c r="H19" s="756"/>
      <c r="I19" s="103"/>
    </row>
    <row r="20" spans="1:10" ht="15.75" customHeight="1">
      <c r="A20" s="756"/>
      <c r="B20" s="756"/>
      <c r="C20" s="756"/>
      <c r="D20" s="756"/>
      <c r="E20" s="103"/>
      <c r="F20" s="756"/>
      <c r="G20" s="756"/>
      <c r="H20" s="756"/>
      <c r="I20" s="103"/>
    </row>
    <row r="21" spans="1:10" ht="15.75" customHeight="1">
      <c r="A21" s="756"/>
      <c r="B21" s="756"/>
      <c r="C21" s="103"/>
      <c r="D21" s="756"/>
      <c r="E21" s="103"/>
      <c r="F21" s="756"/>
      <c r="G21" s="103"/>
      <c r="H21" s="103"/>
      <c r="I21" s="103"/>
    </row>
    <row r="22" spans="1:10" ht="15.75" customHeight="1">
      <c r="G22" s="756"/>
      <c r="I22" s="103"/>
    </row>
  </sheetData>
  <mergeCells count="1">
    <mergeCell ref="I2:J2"/>
  </mergeCells>
  <phoneticPr fontId="17" type="noConversion"/>
  <pageMargins left="0.75" right="0.75" top="1" bottom="1" header="0.5" footer="0.5"/>
  <pageSetup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M41"/>
  <sheetViews>
    <sheetView showGridLines="0" workbookViewId="0">
      <selection activeCell="G37" sqref="G37"/>
    </sheetView>
  </sheetViews>
  <sheetFormatPr defaultColWidth="13.77734375" defaultRowHeight="15.75" customHeight="1"/>
  <cols>
    <col min="1" max="1" width="12.77734375" style="9" customWidth="1"/>
    <col min="2" max="2" width="12" style="9" customWidth="1"/>
    <col min="3" max="6" width="10.77734375" style="9" customWidth="1"/>
    <col min="7" max="16384" width="13.77734375" style="9"/>
  </cols>
  <sheetData>
    <row r="1" spans="1:13" s="602" customFormat="1" ht="15" customHeight="1">
      <c r="A1" s="921" t="s">
        <v>532</v>
      </c>
      <c r="B1" s="637"/>
      <c r="C1" s="637"/>
      <c r="D1" s="637"/>
      <c r="E1" s="637"/>
      <c r="F1" s="637"/>
      <c r="G1" s="631"/>
      <c r="H1" s="631"/>
      <c r="I1" s="631"/>
      <c r="J1" s="631"/>
      <c r="K1" s="631"/>
    </row>
    <row r="2" spans="1:13" ht="12.75" customHeight="1">
      <c r="A2" s="137"/>
      <c r="B2" s="137"/>
      <c r="C2" s="164" t="s">
        <v>0</v>
      </c>
      <c r="D2" s="164"/>
      <c r="E2" s="164"/>
      <c r="F2" s="164" t="s">
        <v>263</v>
      </c>
    </row>
    <row r="3" spans="1:13" ht="12.75" customHeight="1">
      <c r="A3" s="137" t="s">
        <v>18</v>
      </c>
      <c r="B3" s="137" t="s">
        <v>319</v>
      </c>
      <c r="C3" s="164" t="s">
        <v>2</v>
      </c>
      <c r="D3" s="164" t="s">
        <v>412</v>
      </c>
      <c r="E3" s="164" t="s">
        <v>384</v>
      </c>
      <c r="F3" s="164" t="s">
        <v>384</v>
      </c>
    </row>
    <row r="4" spans="1:13" ht="12.75" customHeight="1">
      <c r="A4" s="107">
        <v>2009</v>
      </c>
      <c r="B4" s="108" t="s">
        <v>320</v>
      </c>
      <c r="C4" s="108">
        <v>126</v>
      </c>
      <c r="D4" s="194">
        <v>14305746651</v>
      </c>
      <c r="E4" s="175">
        <v>100140228</v>
      </c>
      <c r="F4" s="178">
        <v>9.1650474364669748E-2</v>
      </c>
    </row>
    <row r="5" spans="1:13" ht="12.75" customHeight="1">
      <c r="A5" s="108"/>
      <c r="B5" s="108" t="s">
        <v>321</v>
      </c>
      <c r="C5" s="108">
        <v>683</v>
      </c>
      <c r="D5" s="193">
        <v>29848143443</v>
      </c>
      <c r="E5" s="157">
        <v>595595528</v>
      </c>
      <c r="F5" s="178">
        <v>0.54510174143677748</v>
      </c>
    </row>
    <row r="6" spans="1:13" ht="12.75" customHeight="1">
      <c r="A6" s="108"/>
      <c r="B6" s="108" t="s">
        <v>322</v>
      </c>
      <c r="C6" s="108">
        <v>86</v>
      </c>
      <c r="D6" s="193">
        <v>22325329509</v>
      </c>
      <c r="E6" s="157">
        <v>396896101</v>
      </c>
      <c r="F6" s="178">
        <v>0.3632477841985528</v>
      </c>
    </row>
    <row r="7" spans="1:13" ht="12.75" customHeight="1">
      <c r="A7" s="108"/>
      <c r="B7" s="109" t="s">
        <v>12</v>
      </c>
      <c r="C7" s="158">
        <v>895</v>
      </c>
      <c r="D7" s="195">
        <v>66479219603</v>
      </c>
      <c r="E7" s="176">
        <v>1092631857</v>
      </c>
      <c r="F7" s="179"/>
    </row>
    <row r="8" spans="1:13" ht="12.75" customHeight="1">
      <c r="A8" s="99">
        <v>2010</v>
      </c>
      <c r="B8" s="110" t="s">
        <v>320</v>
      </c>
      <c r="C8" s="108">
        <v>128</v>
      </c>
      <c r="D8" s="194">
        <v>15075032815</v>
      </c>
      <c r="E8" s="175">
        <v>105525220</v>
      </c>
      <c r="F8" s="111">
        <f>E8/E11</f>
        <v>9.6938667285240476E-2</v>
      </c>
      <c r="H8" s="103"/>
      <c r="J8" s="103"/>
      <c r="K8" s="103"/>
      <c r="L8" s="103"/>
      <c r="M8" s="103"/>
    </row>
    <row r="9" spans="1:13" ht="12.75" customHeight="1">
      <c r="A9" s="108"/>
      <c r="B9" s="108" t="s">
        <v>321</v>
      </c>
      <c r="C9" s="108">
        <v>678</v>
      </c>
      <c r="D9" s="193">
        <v>31392285557</v>
      </c>
      <c r="E9" s="157">
        <v>623331496</v>
      </c>
      <c r="F9" s="111">
        <f>E9/E11</f>
        <v>0.57261121558576433</v>
      </c>
    </row>
    <row r="10" spans="1:13" ht="12.75" customHeight="1">
      <c r="A10" s="108"/>
      <c r="B10" s="108" t="s">
        <v>322</v>
      </c>
      <c r="C10" s="108">
        <v>92</v>
      </c>
      <c r="D10" s="193">
        <v>20199084570</v>
      </c>
      <c r="E10" s="157">
        <v>359720453</v>
      </c>
      <c r="F10" s="111">
        <f>E10/E11</f>
        <v>0.33045011712899519</v>
      </c>
      <c r="H10" s="103"/>
      <c r="J10" s="103"/>
      <c r="K10" s="103"/>
      <c r="M10" s="103"/>
    </row>
    <row r="11" spans="1:13" ht="12.75" customHeight="1" thickBot="1">
      <c r="A11" s="125"/>
      <c r="B11" s="112" t="s">
        <v>12</v>
      </c>
      <c r="C11" s="721">
        <f>SUM(C8:C10)</f>
        <v>898</v>
      </c>
      <c r="D11" s="1341">
        <f t="shared" ref="D11:E11" si="0">SUM(D8:D10)</f>
        <v>66666402942</v>
      </c>
      <c r="E11" s="1341">
        <f t="shared" si="0"/>
        <v>1088577169</v>
      </c>
      <c r="F11" s="722"/>
      <c r="H11" s="103"/>
      <c r="J11" s="103"/>
      <c r="K11" s="103"/>
      <c r="L11" s="103"/>
      <c r="M11" s="103"/>
    </row>
    <row r="13" spans="1:13" s="231" customFormat="1" ht="15.75" customHeight="1"/>
    <row r="14" spans="1:13" s="231" customFormat="1" ht="15.75" customHeight="1">
      <c r="A14" s="912" t="s">
        <v>531</v>
      </c>
    </row>
    <row r="15" spans="1:13" s="231" customFormat="1" ht="15.75" customHeight="1"/>
    <row r="16" spans="1:13" s="231" customFormat="1" ht="15.75" customHeight="1"/>
    <row r="17" spans="1:1" s="231" customFormat="1" ht="15.75" customHeight="1"/>
    <row r="18" spans="1:1" s="231" customFormat="1" ht="15.75" customHeight="1"/>
    <row r="19" spans="1:1" s="231" customFormat="1" ht="15.75" customHeight="1"/>
    <row r="20" spans="1:1" s="231" customFormat="1" ht="15.75" customHeight="1"/>
    <row r="21" spans="1:1" s="231" customFormat="1" ht="15.75" customHeight="1"/>
    <row r="22" spans="1:1" s="231" customFormat="1" ht="15.75" customHeight="1"/>
    <row r="23" spans="1:1" s="231" customFormat="1" ht="15.75" customHeight="1"/>
    <row r="24" spans="1:1" s="231" customFormat="1" ht="15.75" customHeight="1"/>
    <row r="25" spans="1:1" s="231" customFormat="1" ht="15.75" customHeight="1"/>
    <row r="26" spans="1:1" s="231" customFormat="1" ht="15.75" customHeight="1"/>
    <row r="32" spans="1:1" ht="15.75" customHeight="1">
      <c r="A32" s="103"/>
    </row>
    <row r="33" spans="1:4" ht="15.75" customHeight="1">
      <c r="A33" s="103"/>
    </row>
    <row r="34" spans="1:4" ht="15.75" customHeight="1">
      <c r="A34" s="103"/>
      <c r="D34" s="231"/>
    </row>
    <row r="35" spans="1:4" ht="15.75" customHeight="1">
      <c r="A35" s="103"/>
      <c r="D35" s="231"/>
    </row>
    <row r="36" spans="1:4" ht="15.75" customHeight="1">
      <c r="D36" s="231"/>
    </row>
    <row r="37" spans="1:4" ht="15.75" customHeight="1">
      <c r="D37" s="231"/>
    </row>
    <row r="38" spans="1:4" ht="15.75" customHeight="1">
      <c r="D38" s="231"/>
    </row>
    <row r="39" spans="1:4" ht="15.75" customHeight="1">
      <c r="D39" s="231"/>
    </row>
    <row r="40" spans="1:4" ht="15.75" customHeight="1">
      <c r="D40" s="231"/>
    </row>
    <row r="41" spans="1:4" ht="15.75" customHeight="1">
      <c r="D41" s="231"/>
    </row>
  </sheetData>
  <phoneticPr fontId="17" type="noConversion"/>
  <pageMargins left="0.75" right="0.75" top="1" bottom="1" header="0.5" footer="0.5"/>
  <pageSetup orientation="portrait" r:id="rId1"/>
  <headerFooter alignWithMargins="0"/>
  <ignoredErrors>
    <ignoredError sqref="C11:E11" formulaRange="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J44"/>
  <sheetViews>
    <sheetView showGridLines="0" workbookViewId="0">
      <selection activeCell="I30" sqref="I30"/>
    </sheetView>
  </sheetViews>
  <sheetFormatPr defaultColWidth="13.77734375" defaultRowHeight="15.75" customHeight="1"/>
  <cols>
    <col min="1" max="1" width="8.77734375" style="9" customWidth="1"/>
    <col min="2" max="2" width="16.44140625" style="9" customWidth="1"/>
    <col min="3" max="7" width="10.21875" style="9" customWidth="1"/>
    <col min="8" max="8" width="13.77734375" style="231"/>
    <col min="9" max="16384" width="13.77734375" style="9"/>
  </cols>
  <sheetData>
    <row r="1" spans="1:9" s="602" customFormat="1" ht="15" customHeight="1">
      <c r="A1" s="921" t="s">
        <v>533</v>
      </c>
      <c r="B1" s="637"/>
      <c r="C1" s="637"/>
      <c r="D1" s="637"/>
      <c r="E1" s="637"/>
      <c r="F1" s="637"/>
      <c r="G1" s="637"/>
      <c r="H1" s="922"/>
    </row>
    <row r="2" spans="1:9" ht="12.75" customHeight="1">
      <c r="A2" s="137"/>
      <c r="B2" s="137"/>
      <c r="C2" s="106" t="s">
        <v>324</v>
      </c>
      <c r="D2" s="106" t="s">
        <v>263</v>
      </c>
      <c r="E2" s="106" t="s">
        <v>324</v>
      </c>
      <c r="F2" s="106" t="s">
        <v>263</v>
      </c>
      <c r="G2" s="106" t="s">
        <v>12</v>
      </c>
    </row>
    <row r="3" spans="1:9" ht="12.75" customHeight="1">
      <c r="A3" s="57"/>
      <c r="B3" s="57"/>
      <c r="C3" s="106" t="s">
        <v>326</v>
      </c>
      <c r="D3" s="106" t="s">
        <v>325</v>
      </c>
      <c r="E3" s="106" t="s">
        <v>387</v>
      </c>
      <c r="F3" s="106" t="s">
        <v>325</v>
      </c>
      <c r="G3" s="106" t="s">
        <v>408</v>
      </c>
    </row>
    <row r="4" spans="1:9" ht="12.75" customHeight="1">
      <c r="A4" s="57" t="s">
        <v>18</v>
      </c>
      <c r="B4" s="57" t="s">
        <v>419</v>
      </c>
      <c r="C4" s="106" t="s">
        <v>327</v>
      </c>
      <c r="D4" s="106" t="s">
        <v>268</v>
      </c>
      <c r="E4" s="106" t="s">
        <v>327</v>
      </c>
      <c r="F4" s="106" t="s">
        <v>368</v>
      </c>
      <c r="G4" s="106" t="s">
        <v>409</v>
      </c>
    </row>
    <row r="5" spans="1:9" ht="12.75" customHeight="1">
      <c r="A5" s="107">
        <v>2009</v>
      </c>
      <c r="B5" s="116" t="s">
        <v>27</v>
      </c>
      <c r="C5" s="156">
        <v>116437850</v>
      </c>
      <c r="D5" s="178">
        <v>0.65797242482940166</v>
      </c>
      <c r="E5" s="156">
        <v>60526785</v>
      </c>
      <c r="F5" s="178">
        <v>0.34202757517059834</v>
      </c>
      <c r="G5" s="156">
        <v>176964635</v>
      </c>
      <c r="I5" s="232"/>
    </row>
    <row r="6" spans="1:9" ht="12.75" customHeight="1">
      <c r="A6" s="108"/>
      <c r="B6" s="116" t="s">
        <v>382</v>
      </c>
      <c r="C6" s="156">
        <v>14750</v>
      </c>
      <c r="D6" s="178">
        <v>2.0807089363274852E-2</v>
      </c>
      <c r="E6" s="358">
        <v>694143</v>
      </c>
      <c r="F6" s="178">
        <v>0.9791929106367252</v>
      </c>
      <c r="G6" s="154">
        <v>708893</v>
      </c>
      <c r="I6" s="232"/>
    </row>
    <row r="7" spans="1:9" ht="12.75" customHeight="1">
      <c r="A7" s="108"/>
      <c r="B7" s="165" t="s">
        <v>383</v>
      </c>
      <c r="C7" s="154">
        <v>56440899</v>
      </c>
      <c r="D7" s="178">
        <v>0.59187060840760197</v>
      </c>
      <c r="E7" s="358">
        <v>38919300</v>
      </c>
      <c r="F7" s="178">
        <v>0.40812939159239797</v>
      </c>
      <c r="G7" s="154">
        <v>95360199</v>
      </c>
      <c r="I7" s="232"/>
    </row>
    <row r="8" spans="1:9" ht="12.75" customHeight="1">
      <c r="A8" s="108"/>
      <c r="B8" s="109" t="s">
        <v>12</v>
      </c>
      <c r="C8" s="267">
        <v>172893499</v>
      </c>
      <c r="D8" s="179">
        <v>0.63323128940770013</v>
      </c>
      <c r="E8" s="267">
        <v>100140228</v>
      </c>
      <c r="F8" s="179">
        <v>0.36676871059229982</v>
      </c>
      <c r="G8" s="267">
        <v>273033727</v>
      </c>
      <c r="I8" s="232"/>
    </row>
    <row r="9" spans="1:9" ht="12.75" customHeight="1">
      <c r="A9" s="99">
        <v>2010</v>
      </c>
      <c r="B9" s="142" t="s">
        <v>27</v>
      </c>
      <c r="C9" s="156">
        <v>123836719</v>
      </c>
      <c r="D9" s="178">
        <f>C9/G9</f>
        <v>0.65110747251006518</v>
      </c>
      <c r="E9" s="156">
        <v>66357257</v>
      </c>
      <c r="F9" s="178">
        <f>E9/G9</f>
        <v>0.34889252748993482</v>
      </c>
      <c r="G9" s="156">
        <v>190193976</v>
      </c>
      <c r="I9" s="232"/>
    </row>
    <row r="10" spans="1:9" ht="12.75" customHeight="1">
      <c r="A10" s="108"/>
      <c r="B10" s="116" t="s">
        <v>382</v>
      </c>
      <c r="C10" s="154">
        <v>13500</v>
      </c>
      <c r="D10" s="1337">
        <f>C10/G10</f>
        <v>1.9908450621143658E-2</v>
      </c>
      <c r="E10" s="154">
        <v>664604</v>
      </c>
      <c r="F10" s="178">
        <f>E10/G10</f>
        <v>0.98009154937885634</v>
      </c>
      <c r="G10" s="154">
        <v>678104</v>
      </c>
      <c r="I10" s="232"/>
    </row>
    <row r="11" spans="1:9" ht="12.75" customHeight="1">
      <c r="A11" s="108"/>
      <c r="B11" s="165" t="s">
        <v>383</v>
      </c>
      <c r="C11" s="154">
        <v>53741641</v>
      </c>
      <c r="D11" s="1337">
        <f>C11/G11</f>
        <v>0.5825967911539921</v>
      </c>
      <c r="E11" s="154">
        <v>38503359</v>
      </c>
      <c r="F11" s="178">
        <f>E11/G11</f>
        <v>0.4174032088460079</v>
      </c>
      <c r="G11" s="154">
        <v>92245000</v>
      </c>
      <c r="I11" s="232"/>
    </row>
    <row r="12" spans="1:9" ht="12.75" customHeight="1" thickBot="1">
      <c r="A12" s="125"/>
      <c r="B12" s="359" t="s">
        <v>12</v>
      </c>
      <c r="C12" s="360">
        <v>177591860</v>
      </c>
      <c r="D12" s="361">
        <f>C12/G12</f>
        <v>0.62727356470333762</v>
      </c>
      <c r="E12" s="360">
        <v>105525220</v>
      </c>
      <c r="F12" s="361">
        <f>E12/G12</f>
        <v>0.37272643529666244</v>
      </c>
      <c r="G12" s="360">
        <v>283117080</v>
      </c>
      <c r="I12" s="232"/>
    </row>
    <row r="13" spans="1:9" ht="15" customHeight="1">
      <c r="C13" s="185"/>
    </row>
    <row r="14" spans="1:9" ht="15" customHeight="1">
      <c r="H14" s="9"/>
    </row>
    <row r="15" spans="1:9" ht="15" customHeight="1">
      <c r="H15" s="9"/>
    </row>
    <row r="16" spans="1:9" ht="15" customHeight="1">
      <c r="A16" s="103"/>
      <c r="C16" s="103"/>
      <c r="E16" s="103"/>
      <c r="H16" s="9"/>
    </row>
    <row r="17" spans="1:10" ht="15" customHeight="1">
      <c r="A17" s="103"/>
      <c r="C17" s="103"/>
      <c r="E17" s="103"/>
      <c r="H17" s="9"/>
    </row>
    <row r="18" spans="1:10" ht="15" customHeight="1">
      <c r="A18" s="103"/>
      <c r="B18" s="103"/>
      <c r="C18" s="103"/>
      <c r="D18" s="103"/>
      <c r="E18" s="103"/>
      <c r="F18" s="103"/>
      <c r="G18" s="103"/>
      <c r="H18" s="103"/>
      <c r="I18" s="103"/>
      <c r="J18" s="103"/>
    </row>
    <row r="19" spans="1:10" ht="15" customHeight="1">
      <c r="A19" s="103"/>
      <c r="B19" s="103"/>
      <c r="C19" s="103"/>
      <c r="D19" s="103"/>
      <c r="E19" s="103"/>
      <c r="F19" s="103"/>
      <c r="G19" s="103"/>
      <c r="H19" s="103"/>
      <c r="I19" s="103"/>
      <c r="J19" s="103"/>
    </row>
    <row r="20" spans="1:10" ht="15" customHeight="1">
      <c r="A20" s="103"/>
      <c r="C20" s="103"/>
      <c r="E20" s="103"/>
      <c r="H20" s="9"/>
    </row>
    <row r="21" spans="1:10" ht="15" customHeight="1">
      <c r="A21" s="103"/>
      <c r="C21" s="103"/>
      <c r="E21" s="103"/>
      <c r="H21" s="9"/>
    </row>
    <row r="22" spans="1:10" ht="15" customHeight="1">
      <c r="A22" s="103"/>
      <c r="C22" s="103"/>
      <c r="E22" s="103"/>
      <c r="H22" s="9"/>
    </row>
    <row r="23" spans="1:10" ht="15" customHeight="1">
      <c r="A23" s="103"/>
      <c r="C23" s="103"/>
      <c r="E23" s="103"/>
      <c r="H23" s="9"/>
    </row>
    <row r="24" spans="1:10" ht="15" customHeight="1">
      <c r="A24" s="103"/>
      <c r="C24" s="103"/>
      <c r="E24" s="103"/>
      <c r="H24" s="9"/>
    </row>
    <row r="25" spans="1:10" ht="15" customHeight="1">
      <c r="A25" s="103"/>
      <c r="B25" s="103"/>
      <c r="C25" s="103"/>
      <c r="D25" s="103"/>
      <c r="E25" s="103"/>
      <c r="F25" s="103"/>
      <c r="G25" s="103"/>
      <c r="H25" s="9"/>
    </row>
    <row r="26" spans="1:10" ht="15" customHeight="1">
      <c r="A26" s="103"/>
      <c r="B26" s="103"/>
      <c r="C26" s="103"/>
      <c r="D26" s="103"/>
      <c r="E26" s="103"/>
      <c r="F26" s="103"/>
      <c r="G26" s="103"/>
      <c r="H26" s="9"/>
    </row>
    <row r="27" spans="1:10" ht="15" customHeight="1">
      <c r="A27" s="103"/>
      <c r="B27" s="103"/>
      <c r="C27" s="103"/>
      <c r="D27" s="103"/>
      <c r="E27" s="103"/>
      <c r="F27" s="103"/>
      <c r="G27" s="103"/>
      <c r="H27" s="9"/>
    </row>
    <row r="28" spans="1:10" ht="15" customHeight="1">
      <c r="B28" s="103"/>
      <c r="C28" s="103"/>
      <c r="D28" s="103"/>
      <c r="E28" s="103"/>
      <c r="F28" s="103"/>
      <c r="G28" s="103"/>
      <c r="H28" s="9"/>
    </row>
    <row r="29" spans="1:10" ht="15" customHeight="1">
      <c r="H29" s="9"/>
    </row>
    <row r="30" spans="1:10" ht="15" customHeight="1">
      <c r="H30" s="9"/>
    </row>
    <row r="31" spans="1:10" ht="15" customHeight="1">
      <c r="H31" s="9"/>
    </row>
    <row r="32" spans="1:10" ht="15" customHeight="1">
      <c r="H32" s="9"/>
    </row>
    <row r="33" spans="3:8" ht="15" customHeight="1">
      <c r="H33" s="9"/>
    </row>
    <row r="34" spans="3:8" ht="15" customHeight="1">
      <c r="C34" s="103"/>
      <c r="D34" s="103"/>
      <c r="E34" s="103"/>
      <c r="H34" s="9"/>
    </row>
    <row r="35" spans="3:8" ht="15" customHeight="1">
      <c r="C35" s="103"/>
      <c r="D35" s="103"/>
      <c r="E35" s="103"/>
      <c r="H35" s="9"/>
    </row>
    <row r="36" spans="3:8" ht="15" customHeight="1">
      <c r="C36" s="103"/>
      <c r="D36" s="103"/>
      <c r="E36" s="103"/>
      <c r="H36" s="9"/>
    </row>
    <row r="37" spans="3:8" ht="15" customHeight="1">
      <c r="C37" s="103"/>
      <c r="D37" s="103"/>
      <c r="E37" s="103"/>
      <c r="H37" s="9"/>
    </row>
    <row r="38" spans="3:8" ht="15" customHeight="1">
      <c r="H38" s="9"/>
    </row>
    <row r="39" spans="3:8" ht="15.75" customHeight="1">
      <c r="H39" s="9"/>
    </row>
    <row r="40" spans="3:8" ht="15.75" customHeight="1">
      <c r="H40" s="9"/>
    </row>
    <row r="41" spans="3:8" ht="15.75" customHeight="1">
      <c r="H41" s="9"/>
    </row>
    <row r="42" spans="3:8" ht="15.75" customHeight="1">
      <c r="H42" s="9"/>
    </row>
    <row r="43" spans="3:8" ht="15.75" customHeight="1">
      <c r="H43" s="9"/>
    </row>
    <row r="44" spans="3:8" ht="15.75" customHeight="1">
      <c r="H44" s="9"/>
    </row>
  </sheetData>
  <phoneticPr fontId="17" type="noConversion"/>
  <pageMargins left="0.75" right="0.75" top="1" bottom="1" header="0.5" footer="0.5"/>
  <pageSetup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30"/>
  <sheetViews>
    <sheetView showGridLines="0" workbookViewId="0">
      <selection activeCell="F25" sqref="F25"/>
    </sheetView>
  </sheetViews>
  <sheetFormatPr defaultRowHeight="15.75" customHeight="1"/>
  <cols>
    <col min="1" max="1" width="8.77734375" style="9" customWidth="1"/>
    <col min="2" max="2" width="18.77734375" style="9" customWidth="1"/>
    <col min="3" max="3" width="9.77734375" style="9" customWidth="1"/>
    <col min="4" max="4" width="1.33203125" style="9" customWidth="1"/>
    <col min="5" max="6" width="9.77734375" style="9" customWidth="1"/>
    <col min="7" max="7" width="1.5546875" style="9" customWidth="1"/>
    <col min="8" max="10" width="9.77734375" style="9" customWidth="1"/>
    <col min="11" max="16384" width="8.88671875" style="9"/>
  </cols>
  <sheetData>
    <row r="1" spans="1:11" s="601" customFormat="1" ht="15" customHeight="1">
      <c r="A1" s="921" t="s">
        <v>534</v>
      </c>
      <c r="B1" s="639"/>
      <c r="C1" s="634"/>
      <c r="D1" s="634"/>
      <c r="E1" s="634"/>
      <c r="F1" s="634"/>
      <c r="G1" s="634"/>
      <c r="H1" s="634"/>
      <c r="I1" s="634"/>
      <c r="J1" s="634"/>
    </row>
    <row r="2" spans="1:11" ht="12.75" customHeight="1">
      <c r="A2" s="138"/>
      <c r="B2" s="138"/>
      <c r="C2" s="164" t="s">
        <v>1</v>
      </c>
      <c r="D2" s="164"/>
      <c r="E2" s="166" t="s">
        <v>405</v>
      </c>
      <c r="F2" s="168"/>
      <c r="G2" s="164"/>
      <c r="H2" s="135" t="s">
        <v>388</v>
      </c>
      <c r="I2" s="168"/>
      <c r="J2" s="169" t="s">
        <v>385</v>
      </c>
    </row>
    <row r="3" spans="1:11" ht="12.75" customHeight="1">
      <c r="A3" s="138"/>
      <c r="B3" s="138"/>
      <c r="C3" s="164" t="s">
        <v>389</v>
      </c>
      <c r="D3" s="164"/>
      <c r="E3" s="164" t="s">
        <v>379</v>
      </c>
      <c r="F3" s="164" t="s">
        <v>390</v>
      </c>
      <c r="G3" s="164"/>
      <c r="H3" s="164" t="s">
        <v>379</v>
      </c>
      <c r="I3" s="164" t="s">
        <v>391</v>
      </c>
      <c r="J3" s="164" t="s">
        <v>389</v>
      </c>
    </row>
    <row r="4" spans="1:11" ht="12.75" customHeight="1">
      <c r="A4" s="137" t="s">
        <v>18</v>
      </c>
      <c r="B4" s="137" t="s">
        <v>419</v>
      </c>
      <c r="C4" s="164" t="s">
        <v>392</v>
      </c>
      <c r="D4" s="164"/>
      <c r="E4" s="164" t="s">
        <v>2</v>
      </c>
      <c r="F4" s="164" t="s">
        <v>406</v>
      </c>
      <c r="G4" s="164"/>
      <c r="H4" s="164" t="s">
        <v>2</v>
      </c>
      <c r="I4" s="164" t="s">
        <v>329</v>
      </c>
      <c r="J4" s="164" t="s">
        <v>393</v>
      </c>
    </row>
    <row r="5" spans="1:11" ht="12.75" customHeight="1">
      <c r="A5" s="187">
        <v>2009</v>
      </c>
      <c r="B5" s="116" t="s">
        <v>381</v>
      </c>
      <c r="C5" s="117">
        <v>176964635</v>
      </c>
      <c r="D5" s="116"/>
      <c r="E5" s="118">
        <v>21</v>
      </c>
      <c r="F5" s="117">
        <v>15364388</v>
      </c>
      <c r="G5" s="116"/>
      <c r="H5" s="118">
        <v>48</v>
      </c>
      <c r="I5" s="117">
        <v>49256951</v>
      </c>
      <c r="J5" s="117">
        <v>143072072</v>
      </c>
    </row>
    <row r="6" spans="1:11" ht="12.75" customHeight="1">
      <c r="A6" s="116"/>
      <c r="B6" s="116" t="s">
        <v>382</v>
      </c>
      <c r="C6" s="118">
        <v>708893</v>
      </c>
      <c r="D6" s="116"/>
      <c r="E6" s="118">
        <v>4</v>
      </c>
      <c r="F6" s="118">
        <v>792169</v>
      </c>
      <c r="G6" s="116"/>
      <c r="H6" s="118">
        <v>55</v>
      </c>
      <c r="I6" s="118">
        <v>13816</v>
      </c>
      <c r="J6" s="118">
        <v>1487246</v>
      </c>
    </row>
    <row r="7" spans="1:11" ht="12.75" customHeight="1">
      <c r="A7" s="116"/>
      <c r="B7" s="116" t="s">
        <v>383</v>
      </c>
      <c r="C7" s="118">
        <v>95360199</v>
      </c>
      <c r="D7" s="116"/>
      <c r="E7" s="118">
        <v>30</v>
      </c>
      <c r="F7" s="118">
        <v>20610262</v>
      </c>
      <c r="G7" s="116"/>
      <c r="H7" s="118">
        <v>15</v>
      </c>
      <c r="I7" s="118">
        <v>28055005</v>
      </c>
      <c r="J7" s="118">
        <v>87915456</v>
      </c>
    </row>
    <row r="8" spans="1:11" ht="12" customHeight="1">
      <c r="A8" s="189"/>
      <c r="B8" s="189" t="s">
        <v>12</v>
      </c>
      <c r="C8" s="190">
        <v>273033727</v>
      </c>
      <c r="D8" s="140"/>
      <c r="E8" s="505">
        <v>55</v>
      </c>
      <c r="F8" s="190">
        <v>36766819</v>
      </c>
      <c r="G8" s="140"/>
      <c r="H8" s="505">
        <v>118</v>
      </c>
      <c r="I8" s="190">
        <v>77325772</v>
      </c>
      <c r="J8" s="190">
        <v>232474774</v>
      </c>
    </row>
    <row r="9" spans="1:11" ht="12.75" customHeight="1">
      <c r="A9" s="188">
        <v>2010</v>
      </c>
      <c r="B9" s="116" t="s">
        <v>381</v>
      </c>
      <c r="C9" s="118">
        <v>190193976</v>
      </c>
      <c r="D9" s="118"/>
      <c r="E9" s="103">
        <v>21</v>
      </c>
      <c r="F9" s="103">
        <v>11585692</v>
      </c>
      <c r="G9" s="118"/>
      <c r="H9" s="118">
        <v>50</v>
      </c>
      <c r="I9" s="118">
        <v>42420583</v>
      </c>
      <c r="J9" s="103">
        <v>159359085</v>
      </c>
    </row>
    <row r="10" spans="1:11" ht="12.75" customHeight="1">
      <c r="A10" s="116"/>
      <c r="B10" s="116" t="s">
        <v>382</v>
      </c>
      <c r="C10" s="118">
        <v>678104</v>
      </c>
      <c r="D10" s="116"/>
      <c r="E10" s="118">
        <v>4</v>
      </c>
      <c r="F10" s="118">
        <v>758499</v>
      </c>
      <c r="G10" s="116"/>
      <c r="H10" s="118">
        <v>50</v>
      </c>
      <c r="I10" s="118">
        <v>12423</v>
      </c>
      <c r="J10" s="118">
        <v>1424180</v>
      </c>
    </row>
    <row r="11" spans="1:11" ht="12.75" customHeight="1">
      <c r="A11" s="116"/>
      <c r="B11" s="116" t="s">
        <v>383</v>
      </c>
      <c r="C11" s="118">
        <v>92245000</v>
      </c>
      <c r="D11" s="116"/>
      <c r="E11" s="118">
        <v>25</v>
      </c>
      <c r="F11" s="118">
        <v>16641290</v>
      </c>
      <c r="G11" s="116"/>
      <c r="H11" s="118">
        <v>25</v>
      </c>
      <c r="I11" s="118">
        <v>23479016</v>
      </c>
      <c r="J11" s="118">
        <v>85407274</v>
      </c>
    </row>
    <row r="12" spans="1:11" ht="12.75" customHeight="1" thickBot="1">
      <c r="A12" s="352"/>
      <c r="B12" s="353" t="s">
        <v>12</v>
      </c>
      <c r="C12" s="504">
        <v>283117080</v>
      </c>
      <c r="D12" s="112"/>
      <c r="E12" s="957">
        <v>50</v>
      </c>
      <c r="F12" s="504">
        <v>28985481</v>
      </c>
      <c r="G12" s="504"/>
      <c r="H12" s="957">
        <v>125</v>
      </c>
      <c r="I12" s="504">
        <v>65912022</v>
      </c>
      <c r="J12" s="504">
        <v>246190539</v>
      </c>
      <c r="K12" s="103"/>
    </row>
    <row r="13" spans="1:11" ht="12.75" customHeight="1">
      <c r="A13" s="128" t="s">
        <v>407</v>
      </c>
    </row>
    <row r="14" spans="1:11" ht="12.75" customHeight="1">
      <c r="A14" s="128" t="s">
        <v>451</v>
      </c>
      <c r="J14" s="185"/>
    </row>
    <row r="15" spans="1:11" ht="12.75" customHeight="1">
      <c r="A15" s="128" t="s">
        <v>394</v>
      </c>
    </row>
    <row r="16" spans="1:11" ht="12.75" customHeight="1">
      <c r="A16" s="128" t="s">
        <v>452</v>
      </c>
    </row>
    <row r="17" spans="2:11" ht="15.75" customHeight="1">
      <c r="C17" s="185"/>
    </row>
    <row r="18" spans="2:11" ht="15.75" customHeight="1">
      <c r="C18" s="185"/>
      <c r="D18" s="103"/>
      <c r="F18" s="103"/>
      <c r="H18" s="103"/>
      <c r="I18" s="355"/>
    </row>
    <row r="19" spans="2:11" ht="15.75" customHeight="1">
      <c r="B19" s="103"/>
      <c r="C19" s="103"/>
      <c r="D19" s="103"/>
      <c r="E19" s="103"/>
      <c r="F19" s="103"/>
      <c r="G19" s="103"/>
      <c r="H19" s="103"/>
      <c r="I19" s="103"/>
    </row>
    <row r="20" spans="2:11" ht="15.75" customHeight="1">
      <c r="B20" s="103"/>
      <c r="C20" s="103"/>
      <c r="D20" s="103"/>
      <c r="E20" s="103"/>
      <c r="F20" s="103"/>
      <c r="G20" s="103"/>
      <c r="H20" s="103"/>
      <c r="I20" s="103"/>
      <c r="K20" s="103"/>
    </row>
    <row r="21" spans="2:11" ht="15.75" customHeight="1">
      <c r="B21" s="103"/>
      <c r="C21" s="103"/>
      <c r="D21" s="103"/>
      <c r="E21" s="103"/>
      <c r="F21" s="103"/>
      <c r="G21" s="103"/>
      <c r="H21" s="103"/>
      <c r="I21" s="103"/>
      <c r="K21" s="103"/>
    </row>
    <row r="22" spans="2:11" ht="15.75" customHeight="1">
      <c r="B22" s="103"/>
      <c r="C22" s="103"/>
      <c r="D22" s="103"/>
      <c r="E22" s="103"/>
      <c r="F22" s="103"/>
      <c r="G22" s="103"/>
      <c r="H22" s="103"/>
      <c r="I22" s="103"/>
      <c r="K22" s="103"/>
    </row>
    <row r="23" spans="2:11" ht="15.75" customHeight="1">
      <c r="B23" s="923"/>
      <c r="C23" s="103"/>
      <c r="D23" s="103"/>
      <c r="F23" s="103"/>
      <c r="G23" s="103"/>
      <c r="H23" s="103"/>
      <c r="I23" s="103"/>
      <c r="K23" s="103"/>
    </row>
    <row r="24" spans="2:11" ht="15.75" customHeight="1">
      <c r="B24" s="103"/>
      <c r="C24" s="103"/>
      <c r="D24" s="103"/>
      <c r="F24" s="103"/>
      <c r="G24" s="103"/>
      <c r="H24" s="103"/>
      <c r="I24" s="103"/>
    </row>
    <row r="25" spans="2:11" ht="15.75" customHeight="1">
      <c r="B25" s="103"/>
      <c r="D25" s="103"/>
      <c r="F25" s="103"/>
      <c r="G25" s="103"/>
      <c r="H25" s="103"/>
      <c r="I25" s="103"/>
    </row>
    <row r="26" spans="2:11" ht="15.75" customHeight="1">
      <c r="B26" s="103"/>
      <c r="D26" s="103"/>
      <c r="F26" s="103"/>
      <c r="H26" s="103"/>
      <c r="I26" s="103"/>
    </row>
    <row r="27" spans="2:11" ht="15.75" customHeight="1">
      <c r="B27" s="103"/>
      <c r="D27" s="103"/>
      <c r="F27" s="103"/>
      <c r="H27" s="103"/>
      <c r="I27" s="103"/>
    </row>
    <row r="28" spans="2:11" ht="15.75" customHeight="1">
      <c r="B28" s="103"/>
      <c r="D28" s="103"/>
      <c r="F28" s="103"/>
      <c r="H28" s="103"/>
      <c r="I28" s="103"/>
    </row>
    <row r="29" spans="2:11" ht="15.75" customHeight="1">
      <c r="B29" s="103"/>
      <c r="D29" s="103"/>
      <c r="F29" s="103"/>
      <c r="H29" s="103"/>
      <c r="I29" s="103"/>
    </row>
    <row r="30" spans="2:11" ht="15.75" customHeight="1">
      <c r="B30" s="103"/>
      <c r="D30" s="103"/>
      <c r="F30" s="103"/>
      <c r="G30" s="103"/>
      <c r="I30" s="103"/>
    </row>
  </sheetData>
  <phoneticPr fontId="17" type="noConversion"/>
  <pageMargins left="0.75" right="0.75" top="1" bottom="1" header="0.5" footer="0.5"/>
  <pageSetup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42"/>
  <sheetViews>
    <sheetView showGridLines="0" workbookViewId="0">
      <selection activeCell="A17" sqref="A17"/>
    </sheetView>
  </sheetViews>
  <sheetFormatPr defaultColWidth="9.77734375" defaultRowHeight="15.75" customHeight="1"/>
  <cols>
    <col min="1" max="1" width="7.21875" style="9" customWidth="1"/>
    <col min="2" max="2" width="13.44140625" style="9" customWidth="1"/>
    <col min="3" max="4" width="9.88671875" style="9" customWidth="1"/>
    <col min="5" max="5" width="11.21875" style="9" customWidth="1"/>
    <col min="6" max="6" width="9.88671875" style="9" customWidth="1"/>
    <col min="7" max="7" width="10" style="9" bestFit="1" customWidth="1"/>
    <col min="8" max="16384" width="9.77734375" style="9"/>
  </cols>
  <sheetData>
    <row r="1" spans="1:12" s="601" customFormat="1" ht="15" customHeight="1">
      <c r="A1" s="921" t="s">
        <v>535</v>
      </c>
      <c r="B1" s="634"/>
      <c r="C1" s="634"/>
      <c r="D1" s="634"/>
      <c r="E1" s="634"/>
      <c r="F1" s="634"/>
    </row>
    <row r="2" spans="1:12" ht="12.75" customHeight="1">
      <c r="A2" s="137"/>
      <c r="B2" s="137"/>
      <c r="C2" s="137"/>
      <c r="D2" s="137"/>
      <c r="E2" s="137"/>
      <c r="F2" s="137"/>
    </row>
    <row r="3" spans="1:12" ht="12.75" customHeight="1">
      <c r="A3" s="137"/>
      <c r="B3" s="137"/>
      <c r="C3" s="164" t="s">
        <v>385</v>
      </c>
      <c r="D3" s="164" t="s">
        <v>0</v>
      </c>
      <c r="E3" s="164" t="s">
        <v>328</v>
      </c>
      <c r="F3" s="164" t="s">
        <v>12</v>
      </c>
    </row>
    <row r="4" spans="1:12" ht="12.75" customHeight="1">
      <c r="A4" s="137" t="s">
        <v>18</v>
      </c>
      <c r="B4" s="137" t="s">
        <v>319</v>
      </c>
      <c r="C4" s="164" t="s">
        <v>386</v>
      </c>
      <c r="D4" s="164" t="s">
        <v>621</v>
      </c>
      <c r="E4" s="164" t="s">
        <v>623</v>
      </c>
      <c r="F4" s="164" t="s">
        <v>11</v>
      </c>
    </row>
    <row r="5" spans="1:12" ht="12.75" customHeight="1">
      <c r="A5" s="107">
        <v>2009</v>
      </c>
      <c r="B5" s="108" t="s">
        <v>320</v>
      </c>
      <c r="C5" s="175">
        <v>232474774</v>
      </c>
      <c r="D5" s="108">
        <v>45</v>
      </c>
      <c r="E5" s="175">
        <v>30015582</v>
      </c>
      <c r="F5" s="175">
        <v>202459194</v>
      </c>
      <c r="G5" s="231"/>
      <c r="H5" s="185"/>
    </row>
    <row r="6" spans="1:12" ht="12.75" customHeight="1">
      <c r="A6" s="108"/>
      <c r="B6" s="108" t="s">
        <v>321</v>
      </c>
      <c r="C6" s="157">
        <v>595674033</v>
      </c>
      <c r="D6" s="108">
        <v>328</v>
      </c>
      <c r="E6" s="157">
        <v>86400166</v>
      </c>
      <c r="F6" s="157">
        <v>509273878</v>
      </c>
      <c r="G6" s="231"/>
      <c r="H6" s="185"/>
    </row>
    <row r="7" spans="1:12" ht="12.75" customHeight="1">
      <c r="A7" s="108"/>
      <c r="B7" s="108" t="s">
        <v>322</v>
      </c>
      <c r="C7" s="157">
        <v>396910924</v>
      </c>
      <c r="D7" s="108">
        <v>22</v>
      </c>
      <c r="E7" s="157">
        <v>9659221</v>
      </c>
      <c r="F7" s="157">
        <v>387251707</v>
      </c>
      <c r="G7" s="231"/>
      <c r="H7" s="185"/>
    </row>
    <row r="8" spans="1:12" ht="12.75" customHeight="1">
      <c r="A8" s="108"/>
      <c r="B8" s="109" t="s">
        <v>12</v>
      </c>
      <c r="C8" s="176">
        <v>1225059731</v>
      </c>
      <c r="D8" s="109">
        <v>395</v>
      </c>
      <c r="E8" s="176">
        <v>126074969</v>
      </c>
      <c r="F8" s="176">
        <v>1098984779</v>
      </c>
      <c r="G8" s="231"/>
      <c r="H8" s="958"/>
      <c r="I8" s="138"/>
      <c r="J8" s="138"/>
      <c r="K8" s="138"/>
      <c r="L8" s="138"/>
    </row>
    <row r="9" spans="1:12" ht="12.75" customHeight="1">
      <c r="A9" s="99">
        <v>2010</v>
      </c>
      <c r="B9" s="110" t="s">
        <v>320</v>
      </c>
      <c r="C9" s="175">
        <v>246190539</v>
      </c>
      <c r="D9" s="108">
        <v>47</v>
      </c>
      <c r="E9" s="175">
        <v>37520349</v>
      </c>
      <c r="F9" s="175">
        <v>208670192</v>
      </c>
      <c r="G9" s="231"/>
      <c r="H9" s="958"/>
      <c r="I9" s="533"/>
      <c r="J9" s="533"/>
      <c r="K9" s="138"/>
      <c r="L9" s="138"/>
    </row>
    <row r="10" spans="1:12" ht="12.75" customHeight="1">
      <c r="A10" s="108"/>
      <c r="B10" s="108" t="s">
        <v>321</v>
      </c>
      <c r="C10" s="134">
        <v>623414134</v>
      </c>
      <c r="D10" s="126">
        <v>333</v>
      </c>
      <c r="E10" s="134">
        <v>79742009</v>
      </c>
      <c r="F10" s="134">
        <v>543672142</v>
      </c>
      <c r="G10" s="231"/>
      <c r="H10" s="958"/>
      <c r="I10" s="138"/>
      <c r="J10" s="138"/>
      <c r="K10" s="138"/>
      <c r="L10" s="138"/>
    </row>
    <row r="11" spans="1:12" ht="12.75" customHeight="1">
      <c r="A11" s="108"/>
      <c r="B11" s="108" t="s">
        <v>322</v>
      </c>
      <c r="C11" s="134">
        <v>359735552</v>
      </c>
      <c r="D11" s="126">
        <v>22</v>
      </c>
      <c r="E11" s="134">
        <v>5591507</v>
      </c>
      <c r="F11" s="134">
        <v>354144048</v>
      </c>
      <c r="G11" s="231"/>
      <c r="H11" s="958"/>
      <c r="I11" s="138"/>
      <c r="J11" s="138"/>
      <c r="K11" s="138"/>
      <c r="L11" s="138"/>
    </row>
    <row r="12" spans="1:12" ht="12.75" customHeight="1" thickBot="1">
      <c r="A12" s="125"/>
      <c r="B12" s="112" t="s">
        <v>12</v>
      </c>
      <c r="C12" s="504">
        <v>1229340225</v>
      </c>
      <c r="D12" s="109">
        <v>402</v>
      </c>
      <c r="E12" s="504">
        <v>122853865</v>
      </c>
      <c r="F12" s="504">
        <v>1106486382</v>
      </c>
      <c r="G12" s="231"/>
      <c r="H12" s="958"/>
      <c r="I12" s="138"/>
      <c r="J12" s="138"/>
      <c r="K12" s="138"/>
      <c r="L12" s="138"/>
    </row>
    <row r="13" spans="1:12" ht="12.75" customHeight="1">
      <c r="A13" s="1533" t="s">
        <v>622</v>
      </c>
      <c r="B13" s="1533"/>
      <c r="C13" s="1533"/>
      <c r="D13" s="1533"/>
      <c r="E13" s="1533"/>
      <c r="F13" s="1533"/>
      <c r="H13" s="138"/>
      <c r="I13" s="138"/>
      <c r="J13" s="138"/>
      <c r="K13" s="138"/>
      <c r="L13" s="138"/>
    </row>
    <row r="14" spans="1:12" ht="12.75" customHeight="1">
      <c r="A14" s="1534"/>
      <c r="B14" s="1534"/>
      <c r="C14" s="1534"/>
      <c r="D14" s="1534"/>
      <c r="E14" s="1534"/>
      <c r="F14" s="1534"/>
      <c r="H14" s="138"/>
      <c r="I14" s="138"/>
      <c r="J14" s="138"/>
      <c r="K14" s="138"/>
      <c r="L14" s="138"/>
    </row>
    <row r="15" spans="1:12" ht="12.75" customHeight="1">
      <c r="A15" s="1534"/>
      <c r="B15" s="1534"/>
      <c r="C15" s="1534"/>
      <c r="D15" s="1534"/>
      <c r="E15" s="1534"/>
      <c r="F15" s="1534"/>
      <c r="H15" s="138"/>
      <c r="I15" s="138"/>
      <c r="J15" s="138"/>
      <c r="K15" s="138"/>
      <c r="L15" s="138"/>
    </row>
    <row r="16" spans="1:12" ht="12.75" customHeight="1">
      <c r="A16" s="9" t="s">
        <v>624</v>
      </c>
      <c r="E16" s="185"/>
    </row>
    <row r="17" spans="1:9" ht="15.75" customHeight="1">
      <c r="C17" s="231"/>
      <c r="D17" s="231"/>
      <c r="E17" s="231"/>
      <c r="F17" s="231"/>
    </row>
    <row r="18" spans="1:9" ht="15.75" customHeight="1">
      <c r="C18" s="231"/>
      <c r="D18" s="231"/>
      <c r="E18" s="231"/>
      <c r="F18" s="231"/>
    </row>
    <row r="19" spans="1:9" ht="15.75" customHeight="1">
      <c r="A19" s="756"/>
      <c r="B19" s="756"/>
      <c r="C19" s="231"/>
      <c r="D19" s="231"/>
      <c r="E19" s="231"/>
      <c r="F19" s="231"/>
      <c r="G19" s="756"/>
      <c r="H19" s="756"/>
      <c r="I19" s="756"/>
    </row>
    <row r="20" spans="1:9" ht="15.75" customHeight="1">
      <c r="A20" s="756"/>
      <c r="B20" s="103"/>
      <c r="C20" s="231"/>
      <c r="D20" s="231"/>
      <c r="E20" s="231"/>
      <c r="F20" s="232"/>
      <c r="G20" s="103"/>
      <c r="H20" s="103"/>
      <c r="I20" s="103"/>
    </row>
    <row r="21" spans="1:9" ht="15.75" customHeight="1">
      <c r="A21" s="756"/>
      <c r="B21" s="103"/>
      <c r="C21" s="756"/>
      <c r="D21" s="103"/>
      <c r="E21" s="231"/>
      <c r="F21" s="231"/>
      <c r="G21" s="756"/>
      <c r="H21" s="103"/>
      <c r="I21" s="103"/>
    </row>
    <row r="22" spans="1:9" ht="15.75" customHeight="1">
      <c r="A22" s="756"/>
      <c r="B22" s="103"/>
      <c r="C22" s="756"/>
      <c r="D22" s="103"/>
      <c r="E22" s="230"/>
      <c r="F22" s="230"/>
      <c r="G22" s="756"/>
      <c r="H22" s="103"/>
      <c r="I22" s="103"/>
    </row>
    <row r="23" spans="1:9" ht="15.75" customHeight="1">
      <c r="A23" s="756"/>
      <c r="B23" s="103"/>
      <c r="C23" s="756"/>
      <c r="D23" s="103"/>
      <c r="E23" s="231"/>
      <c r="F23" s="231"/>
      <c r="G23" s="103"/>
      <c r="H23" s="103"/>
      <c r="I23" s="103"/>
    </row>
    <row r="24" spans="1:9" ht="15.75" customHeight="1">
      <c r="E24" s="231"/>
      <c r="F24" s="231"/>
    </row>
    <row r="25" spans="1:9" ht="15.75" customHeight="1">
      <c r="E25" s="231"/>
      <c r="F25" s="231"/>
    </row>
    <row r="26" spans="1:9" ht="15.75" customHeight="1">
      <c r="E26" s="231"/>
      <c r="F26" s="231"/>
    </row>
    <row r="27" spans="1:9" ht="15.75" customHeight="1">
      <c r="E27" s="231"/>
      <c r="F27" s="231"/>
    </row>
    <row r="28" spans="1:9" ht="15.75" customHeight="1">
      <c r="E28" s="231"/>
      <c r="F28" s="231"/>
    </row>
    <row r="29" spans="1:9" ht="15.75" customHeight="1">
      <c r="E29" s="231"/>
      <c r="F29" s="231"/>
    </row>
    <row r="30" spans="1:9" ht="15.75" customHeight="1">
      <c r="E30" s="232"/>
      <c r="F30" s="232"/>
    </row>
    <row r="32" spans="1:9" ht="15.75" customHeight="1">
      <c r="E32" s="103"/>
    </row>
    <row r="33" spans="2:10" ht="15.75" customHeight="1">
      <c r="B33" s="103"/>
      <c r="C33" s="103"/>
      <c r="D33" s="103"/>
      <c r="E33" s="103"/>
      <c r="F33" s="103"/>
      <c r="G33" s="103"/>
      <c r="I33" s="103"/>
      <c r="J33" s="103"/>
    </row>
    <row r="34" spans="2:10" ht="15.75" customHeight="1">
      <c r="B34" s="103"/>
      <c r="C34" s="103"/>
      <c r="D34" s="103"/>
      <c r="E34" s="103"/>
      <c r="F34" s="103"/>
      <c r="G34" s="103"/>
      <c r="H34" s="103"/>
      <c r="I34" s="103"/>
      <c r="J34" s="103"/>
    </row>
    <row r="35" spans="2:10" ht="15.75" customHeight="1">
      <c r="B35" s="103"/>
      <c r="C35" s="103"/>
      <c r="D35" s="103"/>
      <c r="E35" s="103"/>
      <c r="F35" s="103"/>
      <c r="G35" s="103"/>
      <c r="I35" s="103"/>
      <c r="J35" s="103"/>
    </row>
    <row r="36" spans="2:10" ht="15.75" customHeight="1">
      <c r="B36" s="103"/>
      <c r="C36" s="103"/>
      <c r="D36" s="103"/>
      <c r="E36" s="103"/>
      <c r="F36" s="103"/>
      <c r="G36" s="103"/>
      <c r="H36" s="103"/>
      <c r="I36" s="103"/>
      <c r="J36" s="103"/>
    </row>
    <row r="38" spans="2:10" ht="15.75" customHeight="1">
      <c r="C38" s="103"/>
      <c r="D38" s="103"/>
      <c r="E38" s="103"/>
      <c r="F38" s="103"/>
    </row>
    <row r="39" spans="2:10" ht="15.75" customHeight="1">
      <c r="B39" s="103"/>
      <c r="D39" s="103"/>
      <c r="E39" s="103"/>
    </row>
    <row r="40" spans="2:10" ht="15.75" customHeight="1">
      <c r="B40" s="103"/>
      <c r="D40" s="103"/>
      <c r="E40" s="103"/>
    </row>
    <row r="41" spans="2:10" ht="15.75" customHeight="1">
      <c r="B41" s="103"/>
      <c r="D41" s="103"/>
      <c r="E41" s="103"/>
    </row>
    <row r="42" spans="2:10" ht="15.75" customHeight="1">
      <c r="B42" s="103"/>
      <c r="D42" s="103"/>
      <c r="E42" s="103"/>
    </row>
  </sheetData>
  <mergeCells count="1">
    <mergeCell ref="A13:F15"/>
  </mergeCells>
  <phoneticPr fontId="17" type="noConversion"/>
  <pageMargins left="0.75" right="0.75" top="1" bottom="1" header="0.5" footer="0.5"/>
  <pageSetup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R9"/>
  <sheetViews>
    <sheetView showGridLines="0" workbookViewId="0">
      <selection activeCell="D24" sqref="D24"/>
    </sheetView>
  </sheetViews>
  <sheetFormatPr defaultColWidth="9.77734375" defaultRowHeight="15"/>
  <cols>
    <col min="1" max="3" width="14.6640625" customWidth="1"/>
    <col min="4" max="4" width="7.77734375" customWidth="1"/>
    <col min="5" max="5" width="10.77734375" customWidth="1"/>
    <col min="6" max="6" width="1.77734375" customWidth="1"/>
    <col min="7" max="7" width="7.77734375" customWidth="1"/>
    <col min="8" max="8" width="10.77734375" customWidth="1"/>
    <col min="9" max="9" width="1.77734375" customWidth="1"/>
    <col min="10" max="10" width="7.77734375" customWidth="1"/>
    <col min="11" max="11" width="10.77734375" customWidth="1"/>
  </cols>
  <sheetData>
    <row r="1" spans="1:18" s="601" customFormat="1" ht="15" customHeight="1">
      <c r="A1" s="1535" t="s">
        <v>536</v>
      </c>
      <c r="B1" s="1535"/>
      <c r="C1" s="1535"/>
      <c r="D1" s="640"/>
      <c r="E1" s="640"/>
      <c r="F1" s="640"/>
      <c r="G1" s="640"/>
      <c r="H1" s="640"/>
      <c r="I1" s="640"/>
      <c r="J1" s="640"/>
      <c r="K1" s="640"/>
    </row>
    <row r="2" spans="1:18">
      <c r="A2" s="129"/>
      <c r="B2" s="106" t="s">
        <v>0</v>
      </c>
      <c r="C2" s="130" t="s">
        <v>332</v>
      </c>
    </row>
    <row r="3" spans="1:18">
      <c r="A3" s="100" t="s">
        <v>18</v>
      </c>
      <c r="B3" s="123" t="s">
        <v>333</v>
      </c>
      <c r="C3" s="101" t="s">
        <v>336</v>
      </c>
      <c r="J3" s="23"/>
      <c r="K3" s="23"/>
      <c r="L3" s="23"/>
      <c r="M3" s="23"/>
      <c r="N3" s="23"/>
      <c r="O3" s="23"/>
      <c r="P3" s="23"/>
      <c r="Q3" s="23"/>
      <c r="R3" s="23"/>
    </row>
    <row r="4" spans="1:18">
      <c r="A4" s="131">
        <v>2009</v>
      </c>
      <c r="B4" s="142">
        <v>287</v>
      </c>
      <c r="C4" s="938">
        <v>49570779</v>
      </c>
      <c r="J4" s="23"/>
      <c r="K4" s="23"/>
      <c r="L4" s="23"/>
      <c r="M4" s="23"/>
      <c r="N4" s="23"/>
      <c r="O4" s="23"/>
      <c r="P4" s="23"/>
      <c r="Q4" s="23"/>
      <c r="R4" s="23"/>
    </row>
    <row r="5" spans="1:18" ht="15.75" thickBot="1">
      <c r="A5" s="132">
        <v>2010</v>
      </c>
      <c r="B5" s="125">
        <v>291</v>
      </c>
      <c r="C5" s="357">
        <v>47702792</v>
      </c>
      <c r="J5" s="23"/>
      <c r="K5" s="354"/>
      <c r="L5" s="354"/>
      <c r="M5" s="354"/>
      <c r="N5" s="354"/>
      <c r="O5" s="354"/>
      <c r="P5" s="23"/>
      <c r="Q5" s="23"/>
      <c r="R5" s="23"/>
    </row>
    <row r="9" spans="1:18">
      <c r="C9" s="10"/>
      <c r="E9" s="10"/>
      <c r="F9" s="10"/>
    </row>
  </sheetData>
  <mergeCells count="1">
    <mergeCell ref="A1:C1"/>
  </mergeCells>
  <phoneticPr fontId="17" type="noConversion"/>
  <pageMargins left="0.75" right="0.75" top="1" bottom="1" header="0.5" footer="0.5"/>
  <pageSetup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W25"/>
  <sheetViews>
    <sheetView showGridLines="0" workbookViewId="0">
      <selection activeCell="F21" sqref="F21"/>
    </sheetView>
  </sheetViews>
  <sheetFormatPr defaultRowHeight="15"/>
  <cols>
    <col min="1" max="1" width="6.109375" customWidth="1"/>
    <col min="2" max="2" width="12.5546875" customWidth="1"/>
    <col min="3" max="4" width="7.88671875" customWidth="1"/>
    <col min="5" max="5" width="2.33203125" customWidth="1"/>
    <col min="6" max="7" width="7.88671875" customWidth="1"/>
    <col min="8" max="8" width="2.33203125" customWidth="1"/>
    <col min="9" max="10" width="7.88671875" customWidth="1"/>
    <col min="11" max="11" width="2.33203125" customWidth="1"/>
    <col min="12" max="13" width="7.88671875" customWidth="1"/>
  </cols>
  <sheetData>
    <row r="1" spans="1:23" s="601" customFormat="1" ht="15" customHeight="1">
      <c r="A1" s="924" t="s">
        <v>537</v>
      </c>
      <c r="B1" s="641"/>
      <c r="C1" s="641"/>
      <c r="D1" s="641"/>
      <c r="E1" s="641"/>
      <c r="F1" s="641"/>
      <c r="G1" s="634"/>
      <c r="H1" s="634"/>
      <c r="I1" s="641"/>
      <c r="J1" s="634"/>
      <c r="K1" s="634"/>
      <c r="L1" s="641"/>
      <c r="M1" s="634"/>
    </row>
    <row r="2" spans="1:23">
      <c r="A2" s="362"/>
      <c r="B2" s="138"/>
      <c r="C2" s="1536" t="s">
        <v>331</v>
      </c>
      <c r="D2" s="1536"/>
      <c r="E2" s="506"/>
      <c r="F2" s="1536" t="s">
        <v>321</v>
      </c>
      <c r="G2" s="1536"/>
      <c r="H2" s="344"/>
      <c r="I2" s="1536" t="s">
        <v>322</v>
      </c>
      <c r="J2" s="1536"/>
      <c r="K2" s="344"/>
      <c r="L2" s="1536" t="s">
        <v>12</v>
      </c>
      <c r="M2" s="1536"/>
    </row>
    <row r="3" spans="1:23">
      <c r="A3" s="363"/>
      <c r="B3" s="143"/>
      <c r="C3" s="164" t="s">
        <v>0</v>
      </c>
      <c r="D3" s="507" t="s">
        <v>444</v>
      </c>
      <c r="E3" s="506"/>
      <c r="F3" s="164" t="s">
        <v>0</v>
      </c>
      <c r="G3" s="507" t="s">
        <v>444</v>
      </c>
      <c r="H3" s="507"/>
      <c r="I3" s="164" t="s">
        <v>0</v>
      </c>
      <c r="J3" s="507" t="s">
        <v>444</v>
      </c>
      <c r="K3" s="507"/>
      <c r="L3" s="164" t="s">
        <v>0</v>
      </c>
      <c r="M3" s="507" t="s">
        <v>444</v>
      </c>
    </row>
    <row r="4" spans="1:23">
      <c r="A4" s="98" t="s">
        <v>18</v>
      </c>
      <c r="B4" s="98" t="s">
        <v>272</v>
      </c>
      <c r="C4" s="123" t="s">
        <v>333</v>
      </c>
      <c r="D4" s="101" t="s">
        <v>443</v>
      </c>
      <c r="E4" s="508"/>
      <c r="F4" s="123" t="s">
        <v>333</v>
      </c>
      <c r="G4" s="101" t="s">
        <v>443</v>
      </c>
      <c r="H4" s="101"/>
      <c r="I4" s="123" t="s">
        <v>333</v>
      </c>
      <c r="J4" s="101" t="s">
        <v>443</v>
      </c>
      <c r="K4" s="101"/>
      <c r="L4" s="123" t="s">
        <v>333</v>
      </c>
      <c r="M4" s="101" t="s">
        <v>443</v>
      </c>
    </row>
    <row r="5" spans="1:23">
      <c r="A5" s="131">
        <v>2009</v>
      </c>
      <c r="B5" s="108" t="s">
        <v>334</v>
      </c>
      <c r="C5" s="733">
        <v>23</v>
      </c>
      <c r="D5" s="734">
        <v>10262901</v>
      </c>
      <c r="E5" s="735"/>
      <c r="F5" s="736">
        <v>39</v>
      </c>
      <c r="G5" s="737">
        <v>15859708</v>
      </c>
      <c r="H5" s="737"/>
      <c r="I5" s="738">
        <v>10</v>
      </c>
      <c r="J5" s="737">
        <v>5742105</v>
      </c>
      <c r="K5" s="739"/>
      <c r="L5" s="738">
        <f>C5+F5+I5</f>
        <v>72</v>
      </c>
      <c r="M5" s="738">
        <f>D5+G5+J5</f>
        <v>31864714</v>
      </c>
    </row>
    <row r="6" spans="1:23">
      <c r="A6" s="940"/>
      <c r="B6" s="142" t="s">
        <v>335</v>
      </c>
      <c r="C6" s="139">
        <v>33</v>
      </c>
      <c r="D6" s="941">
        <v>19283861</v>
      </c>
      <c r="E6" s="942"/>
      <c r="F6" s="943">
        <v>35</v>
      </c>
      <c r="G6" s="944">
        <v>10909393</v>
      </c>
      <c r="H6" s="944"/>
      <c r="I6" s="945">
        <v>10</v>
      </c>
      <c r="J6" s="944">
        <v>3521642</v>
      </c>
      <c r="K6" s="946"/>
      <c r="L6" s="945">
        <f>C6+F6+I6</f>
        <v>78</v>
      </c>
      <c r="M6" s="945">
        <f>D6+G6+J6</f>
        <v>33714896</v>
      </c>
    </row>
    <row r="7" spans="1:23">
      <c r="A7" s="939"/>
      <c r="B7" s="733"/>
      <c r="C7" s="307"/>
      <c r="D7" s="740"/>
      <c r="E7" s="741"/>
      <c r="F7" s="670"/>
      <c r="G7" s="667"/>
      <c r="H7" s="667"/>
      <c r="I7" s="668"/>
      <c r="J7" s="667"/>
      <c r="K7" s="742"/>
      <c r="L7" s="670"/>
      <c r="M7" s="742"/>
    </row>
    <row r="8" spans="1:23">
      <c r="A8" s="131">
        <v>2010</v>
      </c>
      <c r="B8" s="108" t="s">
        <v>334</v>
      </c>
      <c r="C8" s="733">
        <v>24</v>
      </c>
      <c r="D8" s="734">
        <v>19795918</v>
      </c>
      <c r="E8" s="735"/>
      <c r="F8" s="736">
        <v>41</v>
      </c>
      <c r="G8" s="737">
        <v>14864177</v>
      </c>
      <c r="H8" s="737"/>
      <c r="I8" s="738">
        <v>9</v>
      </c>
      <c r="J8" s="737">
        <v>1799441</v>
      </c>
      <c r="K8" s="739"/>
      <c r="L8" s="738">
        <f>C8+F8+I8</f>
        <v>74</v>
      </c>
      <c r="M8" s="738">
        <f>D8+G8+J8</f>
        <v>36459536</v>
      </c>
    </row>
    <row r="9" spans="1:23" ht="15.75" thickBot="1">
      <c r="A9" s="132"/>
      <c r="B9" s="120" t="s">
        <v>335</v>
      </c>
      <c r="C9" s="125">
        <v>36</v>
      </c>
      <c r="D9" s="155">
        <v>17121212</v>
      </c>
      <c r="E9" s="105"/>
      <c r="F9" s="133">
        <v>33</v>
      </c>
      <c r="G9" s="521">
        <v>9575594</v>
      </c>
      <c r="H9" s="521"/>
      <c r="I9" s="522">
        <v>9</v>
      </c>
      <c r="J9" s="521">
        <v>3423380</v>
      </c>
      <c r="K9" s="163"/>
      <c r="L9" s="522">
        <f>C9+F9+I9</f>
        <v>78</v>
      </c>
      <c r="M9" s="522">
        <f>D9+G9+J9</f>
        <v>30120186</v>
      </c>
    </row>
    <row r="10" spans="1:23" ht="12.75" customHeight="1">
      <c r="F10" s="16"/>
    </row>
    <row r="11" spans="1:23" ht="12.75" customHeight="1">
      <c r="F11" s="16"/>
    </row>
    <row r="12" spans="1:23" ht="12.75" customHeight="1">
      <c r="F12" s="16"/>
    </row>
    <row r="13" spans="1:23" ht="12.75" customHeight="1">
      <c r="A13" s="15"/>
      <c r="F13" s="16"/>
      <c r="G13" s="868"/>
    </row>
    <row r="14" spans="1:23" ht="12.75" customHeight="1">
      <c r="C14" s="10"/>
      <c r="E14" s="10"/>
      <c r="F14" s="16"/>
      <c r="G14" s="10"/>
      <c r="K14" s="10"/>
      <c r="Q14" s="10"/>
      <c r="S14" s="10"/>
      <c r="U14" s="10"/>
      <c r="W14" s="10"/>
    </row>
    <row r="15" spans="1:23">
      <c r="A15" s="20"/>
      <c r="B15" s="27"/>
      <c r="C15" s="27"/>
      <c r="D15" s="27"/>
      <c r="E15" s="27"/>
      <c r="F15" s="16"/>
    </row>
    <row r="16" spans="1:23">
      <c r="B16" s="10"/>
      <c r="C16" s="10"/>
      <c r="D16" s="10"/>
      <c r="E16" s="10"/>
    </row>
    <row r="17" spans="2:5">
      <c r="B17" s="242"/>
      <c r="C17" s="242"/>
      <c r="D17" s="242"/>
      <c r="E17" s="242"/>
    </row>
    <row r="18" spans="2:5">
      <c r="B18" s="48"/>
      <c r="C18" s="48"/>
      <c r="D18" s="48"/>
      <c r="E18" s="48"/>
    </row>
    <row r="23" spans="2:5">
      <c r="B23" s="10"/>
      <c r="C23" s="10"/>
      <c r="D23" s="10"/>
      <c r="E23" s="10"/>
    </row>
    <row r="25" spans="2:5">
      <c r="B25" s="48"/>
      <c r="C25" s="48"/>
      <c r="D25" s="48"/>
      <c r="E25" s="48"/>
    </row>
  </sheetData>
  <mergeCells count="4">
    <mergeCell ref="C2:D2"/>
    <mergeCell ref="F2:G2"/>
    <mergeCell ref="I2:J2"/>
    <mergeCell ref="L2:M2"/>
  </mergeCells>
  <phoneticPr fontId="17" type="noConversion"/>
  <pageMargins left="0.75" right="0.75" top="1" bottom="1" header="0.5" footer="0.5"/>
  <pageSetup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A6" sqref="A6"/>
    </sheetView>
  </sheetViews>
  <sheetFormatPr defaultRowHeight="15"/>
  <cols>
    <col min="1" max="3" width="14.5546875" customWidth="1"/>
  </cols>
  <sheetData>
    <row r="1" spans="1:3" s="601" customFormat="1" ht="15" customHeight="1">
      <c r="A1" s="1535" t="s">
        <v>538</v>
      </c>
      <c r="B1" s="1537"/>
      <c r="C1" s="1537"/>
    </row>
    <row r="2" spans="1:3">
      <c r="A2" s="129"/>
      <c r="B2" s="507" t="s">
        <v>0</v>
      </c>
      <c r="C2" s="507" t="s">
        <v>332</v>
      </c>
    </row>
    <row r="3" spans="1:3">
      <c r="A3" s="100" t="s">
        <v>18</v>
      </c>
      <c r="B3" s="101" t="s">
        <v>333</v>
      </c>
      <c r="C3" s="101" t="s">
        <v>336</v>
      </c>
    </row>
    <row r="4" spans="1:3">
      <c r="A4" s="131">
        <v>2009</v>
      </c>
      <c r="B4" s="142">
        <v>5</v>
      </c>
      <c r="C4" s="938">
        <v>10096268</v>
      </c>
    </row>
    <row r="5" spans="1:3" ht="15.75" thickBot="1">
      <c r="A5" s="132">
        <v>2010</v>
      </c>
      <c r="B5" s="125">
        <v>5</v>
      </c>
      <c r="C5" s="357">
        <v>15750660</v>
      </c>
    </row>
    <row r="6" spans="1:3">
      <c r="A6" s="867"/>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66"/>
  <sheetViews>
    <sheetView workbookViewId="0">
      <selection activeCell="E31" sqref="E31"/>
    </sheetView>
  </sheetViews>
  <sheetFormatPr defaultRowHeight="15"/>
  <cols>
    <col min="1" max="3" width="20" customWidth="1"/>
    <col min="4" max="5" width="8.6640625" customWidth="1"/>
    <col min="6" max="9" width="9.77734375" customWidth="1"/>
  </cols>
  <sheetData>
    <row r="1" spans="1:7" ht="15.75">
      <c r="A1" s="243" t="s">
        <v>486</v>
      </c>
    </row>
    <row r="2" spans="1:7" s="754" customFormat="1">
      <c r="A2" s="789" t="s">
        <v>440</v>
      </c>
      <c r="B2" s="724">
        <v>2009</v>
      </c>
      <c r="C2" s="724">
        <v>2010</v>
      </c>
    </row>
    <row r="3" spans="1:7" s="754" customFormat="1">
      <c r="A3" s="786">
        <v>25</v>
      </c>
      <c r="B3" s="203">
        <v>90256</v>
      </c>
      <c r="C3" s="203">
        <v>90029</v>
      </c>
      <c r="D3" s="868"/>
      <c r="E3" s="866"/>
      <c r="F3" s="866"/>
      <c r="G3" s="866"/>
    </row>
    <row r="4" spans="1:7" s="754" customFormat="1">
      <c r="A4" s="787">
        <v>75</v>
      </c>
      <c r="B4" s="203">
        <v>21958</v>
      </c>
      <c r="C4" s="203">
        <v>21914</v>
      </c>
      <c r="D4" s="868"/>
      <c r="E4" s="868"/>
      <c r="F4" s="868"/>
      <c r="G4" s="868"/>
    </row>
    <row r="5" spans="1:7" s="754" customFormat="1">
      <c r="A5" s="787">
        <v>175</v>
      </c>
      <c r="B5" s="203">
        <v>15346</v>
      </c>
      <c r="C5" s="203">
        <v>14931</v>
      </c>
      <c r="D5" s="868"/>
      <c r="E5" s="868"/>
      <c r="F5" s="868"/>
      <c r="G5" s="868"/>
    </row>
    <row r="6" spans="1:7" s="754" customFormat="1">
      <c r="A6" s="787" t="s">
        <v>431</v>
      </c>
      <c r="B6" s="203">
        <v>9666</v>
      </c>
      <c r="C6" s="203">
        <v>9561</v>
      </c>
      <c r="D6" s="868"/>
      <c r="E6" s="868"/>
      <c r="F6" s="868"/>
      <c r="G6" s="868"/>
    </row>
    <row r="7" spans="1:7" s="754" customFormat="1">
      <c r="A7" s="787">
        <v>500</v>
      </c>
      <c r="B7" s="203">
        <v>14027</v>
      </c>
      <c r="C7" s="203">
        <v>13662</v>
      </c>
      <c r="D7" s="868"/>
      <c r="E7" s="868"/>
      <c r="F7" s="868"/>
      <c r="G7" s="868"/>
    </row>
    <row r="8" spans="1:7" s="754" customFormat="1">
      <c r="A8" s="787">
        <v>1500</v>
      </c>
      <c r="B8" s="203">
        <v>16682</v>
      </c>
      <c r="C8" s="203">
        <v>16228</v>
      </c>
      <c r="D8" s="868"/>
      <c r="E8" s="868"/>
      <c r="F8" s="868"/>
      <c r="G8" s="868"/>
    </row>
    <row r="9" spans="1:7" s="754" customFormat="1">
      <c r="A9" s="787">
        <v>3500</v>
      </c>
      <c r="B9" s="203">
        <v>3839</v>
      </c>
      <c r="C9" s="203">
        <v>3907</v>
      </c>
      <c r="D9" s="868"/>
      <c r="E9" s="868"/>
      <c r="F9" s="868"/>
      <c r="G9" s="868"/>
    </row>
    <row r="10" spans="1:7" s="754" customFormat="1">
      <c r="A10" s="787">
        <v>5000</v>
      </c>
      <c r="B10" s="203">
        <v>772</v>
      </c>
      <c r="C10" s="203">
        <v>735</v>
      </c>
      <c r="D10" s="866"/>
      <c r="E10" s="868"/>
      <c r="F10" s="868"/>
      <c r="G10" s="868"/>
    </row>
    <row r="11" spans="1:7" s="754" customFormat="1" ht="15.75" thickBot="1">
      <c r="A11" s="788" t="s">
        <v>12</v>
      </c>
      <c r="B11" s="471">
        <f>SUM(B3:B10)</f>
        <v>172546</v>
      </c>
      <c r="C11" s="471">
        <f>SUM(C3:C10)</f>
        <v>170967</v>
      </c>
      <c r="D11" s="866"/>
      <c r="E11" s="866"/>
      <c r="F11" s="866"/>
      <c r="G11" s="868"/>
    </row>
    <row r="12" spans="1:7" s="754" customFormat="1">
      <c r="A12" s="43" t="s">
        <v>498</v>
      </c>
      <c r="B12" s="43"/>
      <c r="C12" s="205"/>
      <c r="D12" s="868"/>
      <c r="E12" s="868"/>
      <c r="F12" s="868"/>
      <c r="G12" s="868"/>
    </row>
    <row r="13" spans="1:7" s="754" customFormat="1">
      <c r="A13" s="43" t="s">
        <v>485</v>
      </c>
      <c r="B13" s="761"/>
      <c r="C13" s="761"/>
      <c r="D13" s="866"/>
      <c r="E13" s="868"/>
      <c r="F13" s="868"/>
      <c r="G13" s="868"/>
    </row>
    <row r="14" spans="1:7" s="754" customFormat="1">
      <c r="A14" s="756"/>
    </row>
    <row r="15" spans="1:7" s="754" customFormat="1" ht="15.75">
      <c r="A15" s="762"/>
    </row>
    <row r="16" spans="1:7" s="754" customFormat="1" ht="15.75">
      <c r="A16" s="762"/>
    </row>
    <row r="17" spans="1:1" s="754" customFormat="1" ht="15.75">
      <c r="A17" s="762" t="s">
        <v>487</v>
      </c>
    </row>
    <row r="34" spans="1:9">
      <c r="A34" s="760" t="s">
        <v>498</v>
      </c>
    </row>
    <row r="35" spans="1:9">
      <c r="A35" s="760" t="s">
        <v>485</v>
      </c>
      <c r="B35" s="1490"/>
      <c r="C35" s="1490"/>
      <c r="E35" s="367"/>
      <c r="F35" s="367"/>
      <c r="G35" s="367"/>
      <c r="I35" s="23"/>
    </row>
    <row r="36" spans="1:9" ht="16.5">
      <c r="D36" s="681"/>
      <c r="E36" s="681"/>
      <c r="F36" s="681"/>
      <c r="G36" s="681"/>
      <c r="H36" s="33"/>
    </row>
    <row r="37" spans="1:9" ht="42.75" customHeight="1">
      <c r="D37" s="33"/>
      <c r="E37" s="33"/>
      <c r="F37" s="33"/>
    </row>
    <row r="38" spans="1:9">
      <c r="D38" s="366"/>
      <c r="E38" s="366"/>
      <c r="F38" s="366"/>
    </row>
    <row r="39" spans="1:9">
      <c r="D39" s="367"/>
      <c r="E39" s="367"/>
      <c r="F39" s="367"/>
    </row>
    <row r="40" spans="1:9">
      <c r="D40" s="367"/>
      <c r="E40" s="367"/>
      <c r="F40" s="367"/>
    </row>
    <row r="41" spans="1:9">
      <c r="D41" s="367"/>
      <c r="E41" s="367"/>
      <c r="F41" s="367"/>
    </row>
    <row r="42" spans="1:9">
      <c r="D42" s="367"/>
      <c r="E42" s="368"/>
      <c r="F42" s="368"/>
    </row>
    <row r="43" spans="1:9">
      <c r="D43" s="367"/>
      <c r="E43" s="367"/>
      <c r="F43" s="367"/>
    </row>
    <row r="44" spans="1:9">
      <c r="D44" s="367"/>
      <c r="E44" s="367"/>
      <c r="F44" s="367"/>
    </row>
    <row r="45" spans="1:9">
      <c r="D45" s="367"/>
      <c r="E45" s="367"/>
      <c r="F45" s="367"/>
    </row>
    <row r="47" spans="1:9">
      <c r="D47" s="43"/>
    </row>
    <row r="48" spans="1:9">
      <c r="D48" s="10"/>
      <c r="E48" s="10"/>
    </row>
    <row r="49" spans="1:5">
      <c r="A49" s="9"/>
      <c r="B49" s="103"/>
      <c r="C49" s="103"/>
      <c r="D49" s="9"/>
    </row>
    <row r="50" spans="1:5">
      <c r="D50" s="10"/>
      <c r="E50" s="48"/>
    </row>
    <row r="53" spans="1:5">
      <c r="A53" s="23"/>
      <c r="B53" s="26"/>
      <c r="C53" s="23"/>
    </row>
    <row r="54" spans="1:5">
      <c r="A54" s="23"/>
      <c r="B54" s="26"/>
      <c r="C54" s="26"/>
    </row>
    <row r="55" spans="1:5">
      <c r="A55" s="23"/>
      <c r="B55" s="26"/>
      <c r="C55" s="26"/>
    </row>
    <row r="56" spans="1:5">
      <c r="A56" s="23"/>
      <c r="B56" s="26"/>
      <c r="C56" s="23"/>
    </row>
    <row r="57" spans="1:5">
      <c r="A57" s="23"/>
      <c r="B57" s="26"/>
      <c r="C57" s="26"/>
    </row>
    <row r="58" spans="1:5">
      <c r="A58" s="23"/>
      <c r="B58" s="26"/>
      <c r="C58" s="26"/>
    </row>
    <row r="59" spans="1:5">
      <c r="A59" s="23"/>
      <c r="B59" s="26"/>
      <c r="C59" s="26"/>
    </row>
    <row r="60" spans="1:5">
      <c r="A60" s="23"/>
      <c r="B60" s="26"/>
      <c r="C60" s="26"/>
    </row>
    <row r="61" spans="1:5">
      <c r="A61" s="23"/>
      <c r="B61" s="26"/>
      <c r="C61" s="23"/>
    </row>
    <row r="62" spans="1:5">
      <c r="A62" s="23"/>
      <c r="B62" s="26"/>
      <c r="C62" s="23"/>
    </row>
    <row r="63" spans="1:5">
      <c r="A63" s="23"/>
      <c r="B63" s="26"/>
      <c r="C63" s="26"/>
    </row>
    <row r="64" spans="1:5">
      <c r="A64" s="23"/>
      <c r="B64" s="26"/>
      <c r="C64" s="23"/>
    </row>
    <row r="65" spans="1:3">
      <c r="A65" s="23"/>
      <c r="B65" s="23"/>
      <c r="C65" s="23"/>
    </row>
    <row r="66" spans="1:3">
      <c r="A66" s="23"/>
      <c r="B66" s="26"/>
      <c r="C66" s="26"/>
    </row>
  </sheetData>
  <mergeCells count="1">
    <mergeCell ref="B35:C35"/>
  </mergeCells>
  <phoneticPr fontId="17" type="noConversion"/>
  <pageMargins left="0.75" right="0.75" top="1" bottom="1" header="0.5" footer="0.5"/>
  <pageSetup orientation="portrait" r:id="rId1"/>
  <headerFooter alignWithMargins="0"/>
  <ignoredErrors>
    <ignoredError sqref="B11:C11" formulaRange="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J119"/>
  <sheetViews>
    <sheetView showGridLines="0" workbookViewId="0">
      <selection activeCell="A42" sqref="A42"/>
    </sheetView>
  </sheetViews>
  <sheetFormatPr defaultColWidth="9.77734375" defaultRowHeight="15"/>
  <cols>
    <col min="1" max="1" width="27.6640625" customWidth="1"/>
    <col min="2" max="2" width="12.77734375" customWidth="1"/>
    <col min="3" max="3" width="11" customWidth="1"/>
    <col min="4" max="4" width="5.21875" style="225" customWidth="1"/>
    <col min="5" max="5" width="10.21875" customWidth="1"/>
    <col min="6" max="6" width="9.88671875" bestFit="1" customWidth="1"/>
    <col min="7" max="7" width="19.33203125" bestFit="1" customWidth="1"/>
    <col min="8" max="8" width="10.88671875" bestFit="1" customWidth="1"/>
    <col min="9" max="10" width="15" bestFit="1" customWidth="1"/>
  </cols>
  <sheetData>
    <row r="1" spans="1:10" s="620" customFormat="1" ht="15" customHeight="1">
      <c r="A1" s="925" t="s">
        <v>589</v>
      </c>
      <c r="B1" s="643"/>
      <c r="C1" s="643"/>
      <c r="D1" s="649"/>
      <c r="E1" s="643"/>
    </row>
    <row r="2" spans="1:10" ht="12.75" customHeight="1">
      <c r="A2" s="210"/>
      <c r="B2" s="210"/>
      <c r="C2" s="210"/>
      <c r="D2" s="1510" t="s">
        <v>12</v>
      </c>
      <c r="E2" s="1510"/>
    </row>
    <row r="3" spans="1:10" ht="12.75" customHeight="1">
      <c r="A3" s="77" t="s">
        <v>195</v>
      </c>
      <c r="B3" s="77"/>
      <c r="C3" s="77"/>
      <c r="D3" s="364" t="s">
        <v>75</v>
      </c>
      <c r="E3" s="221" t="s">
        <v>76</v>
      </c>
      <c r="F3" s="866"/>
      <c r="G3" s="866"/>
      <c r="H3" s="866"/>
      <c r="I3" s="866"/>
      <c r="J3" s="866"/>
    </row>
    <row r="4" spans="1:10" ht="12.75" customHeight="1">
      <c r="A4" s="60" t="s">
        <v>196</v>
      </c>
      <c r="B4" s="60"/>
      <c r="C4" s="60"/>
      <c r="D4" s="149">
        <v>158</v>
      </c>
      <c r="E4" s="149">
        <v>14478564791</v>
      </c>
      <c r="F4" s="26"/>
      <c r="G4" s="26"/>
      <c r="H4" s="868"/>
      <c r="I4" s="868"/>
      <c r="J4" s="617"/>
    </row>
    <row r="5" spans="1:10" ht="12.75" customHeight="1">
      <c r="A5" s="61" t="s">
        <v>337</v>
      </c>
      <c r="B5" s="61"/>
      <c r="C5" s="61"/>
      <c r="D5" s="149">
        <v>94</v>
      </c>
      <c r="E5" s="149">
        <v>3809528652</v>
      </c>
      <c r="F5" s="26"/>
      <c r="G5" s="26"/>
      <c r="H5" s="868"/>
      <c r="I5" s="868"/>
      <c r="J5" s="617"/>
    </row>
    <row r="6" spans="1:10" ht="12.75" customHeight="1">
      <c r="A6" s="61" t="s">
        <v>338</v>
      </c>
      <c r="B6" s="61"/>
      <c r="C6" s="61"/>
      <c r="D6" s="149">
        <v>47</v>
      </c>
      <c r="E6" s="149">
        <v>186987037</v>
      </c>
      <c r="F6" s="26"/>
      <c r="G6" s="26"/>
      <c r="H6" s="868"/>
      <c r="I6" s="868"/>
      <c r="J6" s="868"/>
    </row>
    <row r="7" spans="1:10" ht="12.75" customHeight="1">
      <c r="A7" s="61" t="s">
        <v>339</v>
      </c>
      <c r="B7" s="61"/>
      <c r="C7" s="61"/>
      <c r="D7" s="149">
        <v>9</v>
      </c>
      <c r="E7" s="149">
        <v>261369106</v>
      </c>
      <c r="F7" s="26"/>
      <c r="G7" s="26"/>
      <c r="H7" s="868"/>
      <c r="I7" s="868"/>
      <c r="J7" s="868"/>
    </row>
    <row r="8" spans="1:10" ht="12.75" customHeight="1">
      <c r="A8" s="61" t="s">
        <v>340</v>
      </c>
      <c r="B8" s="61"/>
      <c r="C8" s="61"/>
      <c r="D8" s="149">
        <v>0</v>
      </c>
      <c r="E8" s="149">
        <v>0</v>
      </c>
      <c r="F8" s="26"/>
      <c r="G8" s="26"/>
      <c r="H8" s="868"/>
      <c r="I8" s="868"/>
      <c r="J8" s="866"/>
    </row>
    <row r="9" spans="1:10" s="775" customFormat="1" ht="12.75" customHeight="1">
      <c r="A9" s="926" t="s">
        <v>341</v>
      </c>
      <c r="B9" s="926"/>
      <c r="C9" s="926"/>
      <c r="D9" s="556">
        <v>3</v>
      </c>
      <c r="E9" s="556">
        <v>26296355</v>
      </c>
      <c r="F9" s="26"/>
      <c r="G9" s="26"/>
      <c r="H9" s="868"/>
      <c r="I9" s="868"/>
      <c r="J9" s="868"/>
    </row>
    <row r="10" spans="1:10" ht="12.75" customHeight="1">
      <c r="A10" s="61" t="s">
        <v>342</v>
      </c>
      <c r="B10" s="61"/>
      <c r="C10" s="61"/>
      <c r="D10" s="149">
        <v>95</v>
      </c>
      <c r="E10" s="149">
        <v>191159697</v>
      </c>
      <c r="F10" s="26"/>
      <c r="G10" s="26"/>
      <c r="H10" s="868"/>
      <c r="I10" s="868"/>
      <c r="J10" s="868"/>
    </row>
    <row r="11" spans="1:10" ht="12.75" customHeight="1">
      <c r="A11" s="61" t="s">
        <v>343</v>
      </c>
      <c r="B11" s="61"/>
      <c r="C11" s="61"/>
      <c r="D11" s="149">
        <v>0</v>
      </c>
      <c r="E11" s="149">
        <v>0</v>
      </c>
      <c r="F11" s="26"/>
      <c r="G11" s="26"/>
      <c r="H11" s="868"/>
      <c r="I11" s="868"/>
      <c r="J11" s="866"/>
    </row>
    <row r="12" spans="1:10" ht="12.75" customHeight="1">
      <c r="A12" s="61" t="s">
        <v>344</v>
      </c>
      <c r="B12" s="61"/>
      <c r="C12" s="61"/>
      <c r="D12" s="149">
        <v>0</v>
      </c>
      <c r="E12" s="149">
        <v>0</v>
      </c>
      <c r="F12" s="26"/>
      <c r="G12" s="26"/>
      <c r="H12" s="868"/>
      <c r="I12" s="868"/>
      <c r="J12" s="866"/>
    </row>
    <row r="13" spans="1:10" ht="12.75" customHeight="1">
      <c r="A13" s="61" t="s">
        <v>204</v>
      </c>
      <c r="B13" s="61"/>
      <c r="C13" s="61"/>
      <c r="D13" s="1402">
        <v>27</v>
      </c>
      <c r="E13" s="1401">
        <v>612106748</v>
      </c>
      <c r="F13" s="26"/>
      <c r="G13" s="26"/>
      <c r="H13" s="868"/>
      <c r="I13" s="868"/>
      <c r="J13" s="868"/>
    </row>
    <row r="14" spans="1:10" ht="12.75" customHeight="1">
      <c r="A14" s="61" t="s">
        <v>205</v>
      </c>
      <c r="B14" s="61"/>
      <c r="C14" s="61"/>
      <c r="D14" s="149">
        <v>22</v>
      </c>
      <c r="E14" s="149">
        <v>3654518371</v>
      </c>
      <c r="F14" s="26"/>
      <c r="G14" s="26"/>
      <c r="H14" s="868"/>
      <c r="I14" s="868"/>
      <c r="J14" s="868"/>
    </row>
    <row r="15" spans="1:10" ht="12.75" customHeight="1">
      <c r="A15" s="61" t="s">
        <v>345</v>
      </c>
      <c r="B15" s="61"/>
      <c r="C15" s="61"/>
      <c r="D15" s="149">
        <v>160</v>
      </c>
      <c r="E15" s="149">
        <v>23220530758</v>
      </c>
      <c r="F15" s="26"/>
      <c r="G15" s="26"/>
      <c r="H15" s="868"/>
      <c r="I15" s="868"/>
      <c r="J15" s="868"/>
    </row>
    <row r="16" spans="1:10" ht="12.75" customHeight="1">
      <c r="A16" s="61" t="s">
        <v>206</v>
      </c>
      <c r="B16" s="61"/>
      <c r="C16" s="61"/>
      <c r="D16" s="1404">
        <v>18</v>
      </c>
      <c r="E16" s="1403">
        <v>1074869980</v>
      </c>
      <c r="F16" s="26"/>
      <c r="G16" s="26"/>
      <c r="H16" s="868"/>
      <c r="I16" s="868"/>
      <c r="J16" s="868"/>
    </row>
    <row r="17" spans="1:10" ht="12.75" customHeight="1">
      <c r="A17" s="61" t="s">
        <v>207</v>
      </c>
      <c r="B17" s="61"/>
      <c r="C17" s="61"/>
      <c r="D17" s="149">
        <v>61</v>
      </c>
      <c r="E17" s="149">
        <v>2706238561</v>
      </c>
      <c r="F17" s="26"/>
      <c r="G17" s="26"/>
      <c r="H17" s="868"/>
      <c r="I17" s="868"/>
      <c r="J17" s="868"/>
    </row>
    <row r="18" spans="1:10" ht="12.75" customHeight="1">
      <c r="A18" s="61" t="s">
        <v>346</v>
      </c>
      <c r="B18" s="61"/>
      <c r="C18" s="61"/>
      <c r="D18" s="149">
        <v>0</v>
      </c>
      <c r="E18" s="149">
        <v>0</v>
      </c>
      <c r="F18" s="26"/>
      <c r="G18" s="26"/>
      <c r="H18" s="868"/>
      <c r="I18" s="868"/>
      <c r="J18" s="866"/>
    </row>
    <row r="19" spans="1:10" ht="12.75" customHeight="1">
      <c r="A19" s="61" t="s">
        <v>347</v>
      </c>
      <c r="B19" s="61"/>
      <c r="C19" s="61"/>
      <c r="D19" s="1406">
        <v>11</v>
      </c>
      <c r="E19" s="1405">
        <v>2761744801</v>
      </c>
      <c r="F19" s="26"/>
      <c r="G19" s="26"/>
      <c r="H19" s="868"/>
      <c r="I19" s="868"/>
      <c r="J19" s="868"/>
    </row>
    <row r="20" spans="1:10" ht="12.75" customHeight="1">
      <c r="A20" s="61" t="s">
        <v>348</v>
      </c>
      <c r="B20" s="61"/>
      <c r="C20" s="61"/>
      <c r="D20" s="149">
        <v>0</v>
      </c>
      <c r="E20" s="149">
        <v>0</v>
      </c>
      <c r="F20" s="26"/>
      <c r="G20" s="26"/>
      <c r="H20" s="868"/>
      <c r="I20" s="868"/>
      <c r="J20" s="866"/>
    </row>
    <row r="21" spans="1:10" ht="12.75" customHeight="1">
      <c r="A21" s="61" t="s">
        <v>309</v>
      </c>
      <c r="B21" s="61"/>
      <c r="C21" s="61"/>
      <c r="D21" s="149">
        <v>0</v>
      </c>
      <c r="E21" s="149">
        <v>0</v>
      </c>
      <c r="F21" s="26"/>
      <c r="G21" s="26"/>
      <c r="H21" s="868"/>
      <c r="I21" s="868"/>
      <c r="J21" s="866"/>
    </row>
    <row r="22" spans="1:10" ht="12.75" customHeight="1">
      <c r="A22" s="61" t="s">
        <v>349</v>
      </c>
      <c r="B22" s="61"/>
      <c r="C22" s="61"/>
      <c r="D22" s="1408">
        <v>29</v>
      </c>
      <c r="E22" s="1407">
        <v>518530697</v>
      </c>
      <c r="F22" s="26"/>
      <c r="G22" s="26"/>
      <c r="H22" s="868"/>
      <c r="I22" s="868"/>
      <c r="J22" s="868"/>
    </row>
    <row r="23" spans="1:10" ht="12.75" customHeight="1">
      <c r="A23" s="61" t="s">
        <v>211</v>
      </c>
      <c r="B23" s="61"/>
      <c r="C23" s="61"/>
      <c r="D23" s="1408">
        <v>21</v>
      </c>
      <c r="E23" s="1407">
        <v>2086388086</v>
      </c>
      <c r="F23" s="26"/>
      <c r="G23" s="26"/>
      <c r="H23" s="868"/>
      <c r="I23" s="868"/>
      <c r="J23" s="868"/>
    </row>
    <row r="24" spans="1:10" ht="12.75" customHeight="1">
      <c r="A24" s="61" t="s">
        <v>350</v>
      </c>
      <c r="B24" s="61"/>
      <c r="C24" s="61"/>
      <c r="D24" s="149">
        <v>93</v>
      </c>
      <c r="E24" s="149">
        <v>9147772125</v>
      </c>
      <c r="F24" s="26"/>
      <c r="G24" s="26"/>
      <c r="H24" s="868"/>
      <c r="I24" s="868"/>
      <c r="J24" s="868"/>
    </row>
    <row r="25" spans="1:10" ht="12.75" customHeight="1">
      <c r="A25" s="61" t="s">
        <v>27</v>
      </c>
      <c r="B25" s="61"/>
      <c r="C25" s="61"/>
      <c r="D25" s="149">
        <v>155</v>
      </c>
      <c r="E25" s="149">
        <v>14072758633</v>
      </c>
      <c r="F25" s="26"/>
      <c r="G25" s="26"/>
      <c r="H25" s="868"/>
      <c r="I25" s="868"/>
      <c r="J25" s="868"/>
    </row>
    <row r="26" spans="1:10" ht="12.75" customHeight="1">
      <c r="A26" s="61" t="s">
        <v>351</v>
      </c>
      <c r="B26" s="61"/>
      <c r="C26" s="61"/>
      <c r="D26" s="149">
        <v>133</v>
      </c>
      <c r="E26" s="149">
        <v>1129594976</v>
      </c>
      <c r="F26" s="26"/>
      <c r="G26" s="26"/>
      <c r="H26" s="868"/>
      <c r="I26" s="868"/>
      <c r="J26" s="868"/>
    </row>
    <row r="27" spans="1:10" ht="12.75" customHeight="1">
      <c r="A27" s="61" t="s">
        <v>352</v>
      </c>
      <c r="B27" s="61"/>
      <c r="C27" s="61"/>
      <c r="D27" s="149">
        <v>103</v>
      </c>
      <c r="E27" s="149">
        <v>138828350</v>
      </c>
      <c r="F27" s="26"/>
      <c r="G27" s="26"/>
      <c r="H27" s="868"/>
      <c r="I27" s="868"/>
      <c r="J27" s="868"/>
    </row>
    <row r="28" spans="1:10" s="775" customFormat="1" ht="12.75" customHeight="1">
      <c r="A28" s="926" t="s">
        <v>353</v>
      </c>
      <c r="B28" s="926"/>
      <c r="C28" s="926"/>
      <c r="D28" s="556">
        <v>18</v>
      </c>
      <c r="E28" s="556">
        <v>1386777382</v>
      </c>
      <c r="F28" s="26"/>
      <c r="G28" s="26"/>
      <c r="H28" s="868"/>
      <c r="I28" s="868"/>
      <c r="J28" s="868"/>
    </row>
    <row r="29" spans="1:10" s="775" customFormat="1" ht="12.75" customHeight="1">
      <c r="A29" s="926" t="s">
        <v>354</v>
      </c>
      <c r="B29" s="926"/>
      <c r="C29" s="926"/>
      <c r="D29" s="556">
        <v>18</v>
      </c>
      <c r="E29" s="556">
        <v>1109423</v>
      </c>
      <c r="F29" s="26"/>
      <c r="G29" s="26"/>
      <c r="H29" s="868"/>
      <c r="I29" s="868"/>
      <c r="J29" s="868"/>
    </row>
    <row r="30" spans="1:10" s="775" customFormat="1" ht="12.75" customHeight="1">
      <c r="A30" s="926" t="s">
        <v>395</v>
      </c>
      <c r="B30" s="926"/>
      <c r="C30" s="926"/>
      <c r="D30" s="556">
        <v>124</v>
      </c>
      <c r="E30" s="556">
        <v>9399072555</v>
      </c>
      <c r="F30" s="26"/>
      <c r="G30" s="26"/>
      <c r="H30" s="868"/>
      <c r="I30" s="868"/>
      <c r="J30" s="868"/>
    </row>
    <row r="31" spans="1:10" s="775" customFormat="1" ht="12.75" customHeight="1">
      <c r="A31" s="926" t="s">
        <v>370</v>
      </c>
      <c r="B31" s="926"/>
      <c r="C31" s="926"/>
      <c r="D31" s="556">
        <v>102</v>
      </c>
      <c r="E31" s="556">
        <v>6205811976</v>
      </c>
      <c r="F31" s="26"/>
      <c r="G31" s="26"/>
      <c r="H31" s="868"/>
      <c r="I31" s="868"/>
      <c r="J31" s="868"/>
    </row>
    <row r="32" spans="1:10" s="1398" customFormat="1" ht="12.75" customHeight="1">
      <c r="A32" s="926" t="s">
        <v>371</v>
      </c>
      <c r="B32" s="926"/>
      <c r="C32" s="926"/>
      <c r="D32" s="1410">
        <v>10</v>
      </c>
      <c r="E32" s="1409">
        <v>-529851716</v>
      </c>
      <c r="F32" s="1400"/>
      <c r="G32" s="1400"/>
      <c r="H32" s="1399"/>
      <c r="I32" s="1399"/>
      <c r="J32" s="1399"/>
    </row>
    <row r="33" spans="1:10" s="775" customFormat="1" ht="12.75" customHeight="1">
      <c r="A33" s="218" t="s">
        <v>396</v>
      </c>
      <c r="B33" s="218"/>
      <c r="C33" s="218"/>
      <c r="D33" s="556">
        <v>128</v>
      </c>
      <c r="E33" s="556">
        <v>15075032815</v>
      </c>
      <c r="F33" s="26"/>
      <c r="G33" s="26"/>
      <c r="H33" s="868"/>
      <c r="I33" s="868"/>
      <c r="J33" s="48"/>
    </row>
    <row r="34" spans="1:10" s="775" customFormat="1" ht="12.75" customHeight="1">
      <c r="A34" s="218" t="s">
        <v>372</v>
      </c>
      <c r="B34" s="218"/>
      <c r="C34" s="218"/>
      <c r="D34" s="556">
        <v>128</v>
      </c>
      <c r="E34" s="556">
        <v>105525220</v>
      </c>
      <c r="F34" s="26"/>
      <c r="G34" s="26"/>
      <c r="H34" s="868"/>
      <c r="I34" s="868"/>
      <c r="J34" s="868"/>
    </row>
    <row r="35" spans="1:10" s="775" customFormat="1" ht="12.75" customHeight="1">
      <c r="A35" s="218" t="s">
        <v>397</v>
      </c>
      <c r="B35" s="218"/>
      <c r="C35" s="218"/>
      <c r="D35" s="556">
        <v>186</v>
      </c>
      <c r="E35" s="556">
        <v>283117080</v>
      </c>
      <c r="F35" s="26"/>
      <c r="G35" s="26"/>
      <c r="H35" s="868"/>
      <c r="I35" s="868"/>
      <c r="J35" s="868"/>
    </row>
    <row r="36" spans="1:10" s="775" customFormat="1" ht="12.75" customHeight="1">
      <c r="A36" s="926" t="s">
        <v>398</v>
      </c>
      <c r="B36" s="926"/>
      <c r="C36" s="218"/>
      <c r="D36" s="556">
        <v>125</v>
      </c>
      <c r="E36" s="556">
        <v>226323390</v>
      </c>
      <c r="F36" s="26"/>
      <c r="G36" s="26"/>
      <c r="H36" s="868"/>
      <c r="I36" s="868"/>
      <c r="J36" s="868"/>
    </row>
    <row r="37" spans="1:10" s="775" customFormat="1" ht="12.75" customHeight="1">
      <c r="A37" s="926" t="s">
        <v>373</v>
      </c>
      <c r="B37" s="926"/>
      <c r="C37" s="218"/>
      <c r="D37" s="556">
        <v>129</v>
      </c>
      <c r="E37" s="556">
        <v>305339194</v>
      </c>
      <c r="F37" s="26"/>
      <c r="G37" s="26"/>
      <c r="H37" s="868"/>
      <c r="I37" s="868"/>
      <c r="J37" s="868"/>
    </row>
    <row r="38" spans="1:10" s="775" customFormat="1" ht="12.75" customHeight="1">
      <c r="A38" s="926" t="s">
        <v>360</v>
      </c>
      <c r="B38" s="926"/>
      <c r="C38" s="926"/>
      <c r="D38" s="556">
        <v>129</v>
      </c>
      <c r="E38" s="556">
        <v>246190539</v>
      </c>
      <c r="F38" s="26"/>
      <c r="G38" s="26"/>
      <c r="H38" s="868"/>
      <c r="I38" s="868"/>
      <c r="J38" s="868"/>
    </row>
    <row r="39" spans="1:10" s="775" customFormat="1" ht="12.75" customHeight="1">
      <c r="A39" s="1455" t="s">
        <v>619</v>
      </c>
      <c r="B39" s="926"/>
      <c r="C39" s="926"/>
      <c r="D39" s="1412">
        <v>45</v>
      </c>
      <c r="E39" s="1411">
        <v>30015582</v>
      </c>
      <c r="F39" s="26"/>
      <c r="G39" s="26"/>
      <c r="H39" s="868"/>
      <c r="I39" s="868"/>
      <c r="J39" s="868"/>
    </row>
    <row r="40" spans="1:10" s="1063" customFormat="1" ht="12.75" customHeight="1" thickBot="1">
      <c r="A40" s="1061" t="s">
        <v>221</v>
      </c>
      <c r="B40" s="1061"/>
      <c r="C40" s="1061"/>
      <c r="D40" s="1205">
        <v>128</v>
      </c>
      <c r="E40" s="1205">
        <v>208670192</v>
      </c>
      <c r="F40" s="26"/>
      <c r="G40" s="26"/>
      <c r="H40" s="868"/>
      <c r="I40" s="868"/>
      <c r="J40" s="1064"/>
    </row>
    <row r="41" spans="1:10" s="775" customFormat="1" ht="12.75" customHeight="1">
      <c r="A41" s="928" t="s">
        <v>256</v>
      </c>
      <c r="B41" s="928"/>
      <c r="C41" s="928"/>
      <c r="D41" s="929"/>
      <c r="E41" s="928"/>
      <c r="F41" s="26"/>
      <c r="G41" s="26"/>
      <c r="H41" s="868"/>
      <c r="I41" s="868"/>
      <c r="J41" s="617"/>
    </row>
    <row r="42" spans="1:10" s="1469" customFormat="1" ht="12.75" customHeight="1">
      <c r="A42" s="1481" t="s">
        <v>617</v>
      </c>
      <c r="B42" s="1472"/>
      <c r="C42" s="1472"/>
      <c r="D42" s="1473"/>
      <c r="E42" s="1472"/>
      <c r="F42" s="1459"/>
      <c r="G42" s="1459"/>
      <c r="H42" s="1458"/>
      <c r="I42" s="1458"/>
      <c r="J42" s="1470"/>
    </row>
    <row r="43" spans="1:10" s="775" customFormat="1" ht="12.75" customHeight="1">
      <c r="A43" s="928" t="s">
        <v>79</v>
      </c>
      <c r="B43" s="928"/>
      <c r="C43" s="928"/>
      <c r="D43" s="929"/>
      <c r="E43" s="928"/>
      <c r="G43" s="617"/>
      <c r="H43" s="868"/>
      <c r="I43" s="868"/>
      <c r="J43" s="617"/>
    </row>
    <row r="44" spans="1:10" ht="12.75" customHeight="1">
      <c r="A44" s="20"/>
      <c r="B44" s="20"/>
      <c r="C44" s="20"/>
      <c r="D44" s="223"/>
      <c r="E44" s="27"/>
      <c r="F44" s="27"/>
      <c r="G44" s="868"/>
      <c r="H44" s="866"/>
      <c r="I44" s="868"/>
      <c r="J44" s="868"/>
    </row>
    <row r="45" spans="1:10">
      <c r="D45" s="224"/>
      <c r="F45" s="866"/>
      <c r="G45" s="868"/>
      <c r="H45" s="866"/>
      <c r="I45" s="868"/>
      <c r="J45" s="868"/>
    </row>
    <row r="46" spans="1:10">
      <c r="D46" s="224"/>
      <c r="F46" s="866"/>
      <c r="G46" s="866"/>
      <c r="H46" s="866"/>
      <c r="I46" s="866"/>
      <c r="J46" s="866"/>
    </row>
    <row r="47" spans="1:10">
      <c r="D47" s="224"/>
      <c r="F47" s="866"/>
      <c r="G47" s="868"/>
      <c r="H47" s="866"/>
      <c r="I47" s="868"/>
      <c r="J47" s="868"/>
    </row>
    <row r="48" spans="1:10">
      <c r="D48" s="224"/>
      <c r="F48" s="866"/>
      <c r="G48" s="868"/>
      <c r="H48" s="866"/>
      <c r="I48" s="868"/>
      <c r="J48" s="868"/>
    </row>
    <row r="49" spans="4:10">
      <c r="F49" s="866"/>
      <c r="G49" s="866"/>
      <c r="H49" s="866"/>
      <c r="I49" s="866"/>
      <c r="J49" s="866"/>
    </row>
    <row r="50" spans="4:10">
      <c r="D50" s="224"/>
      <c r="F50" s="866"/>
      <c r="G50" s="866"/>
      <c r="H50" s="866"/>
      <c r="I50" s="866"/>
      <c r="J50" s="866"/>
    </row>
    <row r="51" spans="4:10">
      <c r="D51" s="224"/>
      <c r="F51" s="866"/>
      <c r="G51" s="868"/>
      <c r="H51" s="866"/>
      <c r="I51" s="868"/>
      <c r="J51" s="868"/>
    </row>
    <row r="52" spans="4:10">
      <c r="D52" s="224"/>
      <c r="F52" s="866"/>
      <c r="G52" s="868"/>
      <c r="H52" s="866"/>
      <c r="I52" s="868"/>
      <c r="J52" s="868"/>
    </row>
    <row r="53" spans="4:10">
      <c r="D53" s="224"/>
      <c r="F53" s="866"/>
      <c r="G53" s="868"/>
      <c r="H53" s="866"/>
      <c r="I53" s="868"/>
      <c r="J53" s="868"/>
    </row>
    <row r="54" spans="4:10">
      <c r="D54" s="224"/>
      <c r="F54" s="866"/>
      <c r="G54" s="868"/>
      <c r="H54" s="866"/>
      <c r="I54" s="868"/>
      <c r="J54" s="868"/>
    </row>
    <row r="55" spans="4:10">
      <c r="D55" s="224"/>
      <c r="F55" s="866"/>
      <c r="G55" s="868"/>
      <c r="H55" s="866"/>
      <c r="I55" s="868"/>
      <c r="J55" s="868"/>
    </row>
    <row r="56" spans="4:10">
      <c r="D56" s="224"/>
      <c r="F56" s="866"/>
      <c r="G56" s="866"/>
      <c r="H56" s="866"/>
      <c r="I56" s="866"/>
      <c r="J56" s="866"/>
    </row>
    <row r="57" spans="4:10">
      <c r="D57" s="224"/>
      <c r="F57" s="866"/>
      <c r="G57" s="868"/>
      <c r="H57" s="866"/>
      <c r="I57" s="868"/>
      <c r="J57" s="868"/>
    </row>
    <row r="58" spans="4:10">
      <c r="F58" s="866"/>
      <c r="G58" s="866"/>
      <c r="H58" s="866"/>
      <c r="I58" s="866"/>
      <c r="J58" s="866"/>
    </row>
    <row r="59" spans="4:10">
      <c r="D59" s="224"/>
      <c r="F59" s="866"/>
      <c r="G59" s="866"/>
      <c r="H59" s="866"/>
      <c r="I59" s="866"/>
      <c r="J59" s="866"/>
    </row>
    <row r="60" spans="4:10">
      <c r="D60" s="224"/>
      <c r="F60" s="866"/>
      <c r="G60" s="868"/>
      <c r="H60" s="866"/>
      <c r="I60" s="868"/>
      <c r="J60" s="868"/>
    </row>
    <row r="61" spans="4:10">
      <c r="D61" s="224"/>
      <c r="F61" s="866"/>
      <c r="G61" s="868"/>
      <c r="H61" s="866"/>
      <c r="I61" s="868"/>
      <c r="J61" s="868"/>
    </row>
    <row r="62" spans="4:10">
      <c r="D62" s="224"/>
      <c r="F62" s="866"/>
      <c r="G62" s="868"/>
      <c r="H62" s="866"/>
      <c r="I62" s="868"/>
      <c r="J62" s="868"/>
    </row>
    <row r="63" spans="4:10">
      <c r="D63" s="224"/>
      <c r="F63" s="866"/>
      <c r="G63" s="868"/>
      <c r="H63" s="866"/>
      <c r="I63" s="868"/>
      <c r="J63" s="868"/>
    </row>
    <row r="64" spans="4:10">
      <c r="D64" s="224"/>
      <c r="F64" s="866"/>
      <c r="G64" s="868"/>
      <c r="H64" s="866"/>
      <c r="I64" s="868"/>
      <c r="J64" s="868"/>
    </row>
    <row r="65" spans="4:10">
      <c r="D65" s="224"/>
      <c r="F65" s="866"/>
      <c r="G65" s="868"/>
      <c r="H65" s="866"/>
      <c r="I65" s="868"/>
      <c r="J65" s="868"/>
    </row>
    <row r="66" spans="4:10">
      <c r="D66" s="224"/>
      <c r="F66" s="866"/>
      <c r="G66" s="868"/>
      <c r="H66" s="866"/>
      <c r="I66" s="868"/>
      <c r="J66" s="868"/>
    </row>
    <row r="67" spans="4:10">
      <c r="D67" s="224"/>
      <c r="F67" s="866"/>
      <c r="G67" s="868"/>
      <c r="H67" s="866"/>
      <c r="I67" s="868"/>
      <c r="J67" s="868"/>
    </row>
    <row r="68" spans="4:10">
      <c r="D68" s="224"/>
      <c r="F68" s="866"/>
      <c r="G68" s="868"/>
      <c r="H68" s="866"/>
      <c r="I68" s="868"/>
      <c r="J68" s="868"/>
    </row>
    <row r="69" spans="4:10">
      <c r="D69" s="224"/>
      <c r="F69" s="866"/>
      <c r="G69" s="868"/>
      <c r="H69" s="866"/>
      <c r="I69" s="868"/>
      <c r="J69" s="868"/>
    </row>
    <row r="70" spans="4:10">
      <c r="D70" s="224"/>
      <c r="F70" s="866"/>
      <c r="G70" s="868"/>
      <c r="H70" s="866"/>
      <c r="I70" s="868"/>
      <c r="J70" s="868"/>
    </row>
    <row r="71" spans="4:10">
      <c r="D71" s="224"/>
      <c r="F71" s="866"/>
      <c r="G71" s="868"/>
      <c r="H71" s="866"/>
      <c r="I71" s="48"/>
      <c r="J71" s="48"/>
    </row>
    <row r="72" spans="4:10">
      <c r="D72" s="224"/>
      <c r="F72" s="866"/>
      <c r="G72" s="868"/>
      <c r="H72" s="866"/>
      <c r="I72" s="868"/>
      <c r="J72" s="868"/>
    </row>
    <row r="73" spans="4:10">
      <c r="D73" s="224"/>
      <c r="F73" s="866"/>
      <c r="G73" s="868"/>
      <c r="H73" s="866"/>
      <c r="I73" s="868"/>
      <c r="J73" s="868"/>
    </row>
    <row r="74" spans="4:10">
      <c r="D74" s="224"/>
      <c r="F74" s="866"/>
      <c r="G74" s="868"/>
      <c r="H74" s="866"/>
      <c r="I74" s="868"/>
      <c r="J74" s="868"/>
    </row>
    <row r="75" spans="4:10">
      <c r="D75" s="224"/>
      <c r="F75" s="866"/>
      <c r="G75" s="868"/>
      <c r="H75" s="866"/>
      <c r="I75" s="868"/>
      <c r="J75" s="868"/>
    </row>
    <row r="76" spans="4:10">
      <c r="D76" s="224"/>
      <c r="F76" s="866"/>
      <c r="G76" s="868"/>
      <c r="H76" s="866"/>
      <c r="I76" s="868"/>
      <c r="J76" s="868"/>
    </row>
    <row r="77" spans="4:10">
      <c r="D77" s="224"/>
      <c r="F77" s="866"/>
      <c r="G77" s="868"/>
      <c r="H77" s="866"/>
      <c r="I77" s="868"/>
      <c r="J77" s="868"/>
    </row>
    <row r="78" spans="4:10">
      <c r="D78" s="224"/>
      <c r="F78" s="866"/>
      <c r="G78" s="868"/>
      <c r="H78" s="866"/>
      <c r="I78" s="868"/>
      <c r="J78" s="868"/>
    </row>
    <row r="83" spans="2:2">
      <c r="B83" s="10"/>
    </row>
    <row r="84" spans="2:2">
      <c r="B84" s="10"/>
    </row>
    <row r="85" spans="2:2">
      <c r="B85" s="10"/>
    </row>
    <row r="86" spans="2:2">
      <c r="B86" s="10"/>
    </row>
    <row r="88" spans="2:2">
      <c r="B88" s="10"/>
    </row>
    <row r="89" spans="2:2">
      <c r="B89" s="10"/>
    </row>
    <row r="92" spans="2:2">
      <c r="B92" s="10"/>
    </row>
    <row r="93" spans="2:2">
      <c r="B93" s="10"/>
    </row>
    <row r="94" spans="2:2">
      <c r="B94" s="10"/>
    </row>
    <row r="95" spans="2:2">
      <c r="B95" s="10"/>
    </row>
    <row r="96" spans="2:2">
      <c r="B96" s="10"/>
    </row>
    <row r="98" spans="2:2">
      <c r="B98" s="10"/>
    </row>
    <row r="101" spans="2:2">
      <c r="B101" s="10"/>
    </row>
    <row r="102" spans="2:2">
      <c r="B102" s="10"/>
    </row>
    <row r="103" spans="2:2">
      <c r="B103" s="10"/>
    </row>
    <row r="104" spans="2:2">
      <c r="B104" s="10"/>
    </row>
    <row r="105" spans="2:2">
      <c r="B105" s="10"/>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10"/>
    </row>
    <row r="119" spans="2:2">
      <c r="B119" s="10"/>
    </row>
  </sheetData>
  <mergeCells count="1">
    <mergeCell ref="D2:E2"/>
  </mergeCells>
  <phoneticPr fontId="17" type="noConversion"/>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J78"/>
  <sheetViews>
    <sheetView showGridLines="0" workbookViewId="0">
      <selection activeCell="A42" sqref="A42"/>
    </sheetView>
  </sheetViews>
  <sheetFormatPr defaultColWidth="9.77734375" defaultRowHeight="15"/>
  <cols>
    <col min="1" max="1" width="27.6640625" customWidth="1"/>
    <col min="2" max="2" width="12.77734375" customWidth="1"/>
    <col min="4" max="4" width="5.77734375" customWidth="1"/>
    <col min="5" max="5" width="11.77734375" customWidth="1"/>
    <col min="10" max="10" width="13.44140625" bestFit="1" customWidth="1"/>
  </cols>
  <sheetData>
    <row r="1" spans="1:10" s="620" customFormat="1" ht="15" customHeight="1">
      <c r="A1" s="925" t="s">
        <v>567</v>
      </c>
      <c r="B1" s="643"/>
      <c r="C1" s="643"/>
      <c r="D1" s="643"/>
      <c r="E1" s="643"/>
    </row>
    <row r="2" spans="1:10" ht="12.75" customHeight="1">
      <c r="A2" s="210"/>
      <c r="B2" s="210"/>
      <c r="C2" s="210"/>
      <c r="D2" s="1498" t="s">
        <v>12</v>
      </c>
      <c r="E2" s="1498"/>
    </row>
    <row r="3" spans="1:10" ht="12.75" customHeight="1">
      <c r="A3" s="77" t="s">
        <v>195</v>
      </c>
      <c r="B3" s="77"/>
      <c r="C3" s="77"/>
      <c r="D3" s="221" t="s">
        <v>75</v>
      </c>
      <c r="E3" s="221" t="s">
        <v>76</v>
      </c>
      <c r="H3" s="866"/>
      <c r="I3" s="866"/>
    </row>
    <row r="4" spans="1:10" ht="12.75" customHeight="1">
      <c r="A4" s="60" t="s">
        <v>196</v>
      </c>
      <c r="B4" s="60"/>
      <c r="C4" s="60"/>
      <c r="D4" s="1420">
        <v>81</v>
      </c>
      <c r="E4" s="1418">
        <v>14604319023</v>
      </c>
      <c r="H4" s="868"/>
      <c r="I4" s="868"/>
      <c r="J4" s="617"/>
    </row>
    <row r="5" spans="1:10" ht="12.75" customHeight="1">
      <c r="A5" s="61" t="s">
        <v>337</v>
      </c>
      <c r="B5" s="61"/>
      <c r="C5" s="61"/>
      <c r="D5" s="1420">
        <v>54</v>
      </c>
      <c r="E5" s="1417">
        <v>1829703580</v>
      </c>
      <c r="H5" s="868"/>
      <c r="I5" s="868"/>
      <c r="J5" s="868"/>
    </row>
    <row r="6" spans="1:10" ht="12.75" customHeight="1">
      <c r="A6" s="61" t="s">
        <v>338</v>
      </c>
      <c r="B6" s="61"/>
      <c r="C6" s="61"/>
      <c r="D6" s="1420">
        <v>33</v>
      </c>
      <c r="E6" s="1417">
        <v>169993389</v>
      </c>
      <c r="H6" s="868"/>
      <c r="I6" s="868"/>
      <c r="J6" s="868"/>
    </row>
    <row r="7" spans="1:10" ht="12.75" customHeight="1">
      <c r="A7" s="61" t="s">
        <v>339</v>
      </c>
      <c r="B7" s="61"/>
      <c r="C7" s="61"/>
      <c r="D7" s="1420">
        <v>6</v>
      </c>
      <c r="E7" s="1417">
        <v>3081213</v>
      </c>
      <c r="H7" s="868"/>
      <c r="I7" s="868"/>
      <c r="J7" s="868"/>
    </row>
    <row r="8" spans="1:10" s="775" customFormat="1" ht="12.75" customHeight="1">
      <c r="A8" s="926" t="s">
        <v>340</v>
      </c>
      <c r="B8" s="926"/>
      <c r="C8" s="926"/>
      <c r="D8" s="1422">
        <v>0</v>
      </c>
      <c r="E8" s="1423">
        <v>0</v>
      </c>
      <c r="H8" s="617"/>
      <c r="I8" s="617"/>
      <c r="J8" s="868"/>
    </row>
    <row r="9" spans="1:10" s="775" customFormat="1" ht="12.75" customHeight="1">
      <c r="A9" s="926" t="s">
        <v>341</v>
      </c>
      <c r="B9" s="926"/>
      <c r="C9" s="926"/>
      <c r="D9" s="1422">
        <v>3</v>
      </c>
      <c r="E9" s="1423">
        <v>26296355</v>
      </c>
      <c r="H9" s="617"/>
      <c r="I9" s="617"/>
      <c r="J9" s="868"/>
    </row>
    <row r="10" spans="1:10" s="775" customFormat="1" ht="12.75" customHeight="1">
      <c r="A10" s="926" t="s">
        <v>342</v>
      </c>
      <c r="B10" s="926"/>
      <c r="C10" s="926"/>
      <c r="D10" s="1422">
        <v>62</v>
      </c>
      <c r="E10" s="1423">
        <v>122240647</v>
      </c>
      <c r="H10" s="617"/>
      <c r="I10" s="617"/>
      <c r="J10" s="868"/>
    </row>
    <row r="11" spans="1:10" s="775" customFormat="1" ht="12.75" customHeight="1">
      <c r="A11" s="926" t="s">
        <v>343</v>
      </c>
      <c r="B11" s="926"/>
      <c r="C11" s="926"/>
      <c r="D11" s="1422">
        <v>0</v>
      </c>
      <c r="E11" s="1423">
        <v>0</v>
      </c>
      <c r="H11" s="617"/>
      <c r="I11" s="617"/>
      <c r="J11" s="866"/>
    </row>
    <row r="12" spans="1:10" s="775" customFormat="1" ht="12.75" customHeight="1">
      <c r="A12" s="926" t="s">
        <v>344</v>
      </c>
      <c r="B12" s="926"/>
      <c r="C12" s="926"/>
      <c r="D12" s="1422">
        <v>0</v>
      </c>
      <c r="E12" s="1423">
        <v>0</v>
      </c>
      <c r="H12" s="617"/>
      <c r="I12" s="617"/>
      <c r="J12" s="868"/>
    </row>
    <row r="13" spans="1:10" s="775" customFormat="1" ht="12.75" customHeight="1">
      <c r="A13" s="926" t="s">
        <v>204</v>
      </c>
      <c r="B13" s="926"/>
      <c r="C13" s="926"/>
      <c r="D13" s="1434" t="s">
        <v>428</v>
      </c>
      <c r="E13" s="1431" t="s">
        <v>428</v>
      </c>
      <c r="H13" s="617"/>
      <c r="I13" s="617"/>
      <c r="J13" s="868"/>
    </row>
    <row r="14" spans="1:10" s="775" customFormat="1" ht="12.75" customHeight="1">
      <c r="A14" s="926" t="s">
        <v>205</v>
      </c>
      <c r="B14" s="926"/>
      <c r="C14" s="926"/>
      <c r="D14" s="1422">
        <v>16</v>
      </c>
      <c r="E14" s="1423">
        <v>2667781817</v>
      </c>
      <c r="H14" s="617"/>
      <c r="I14" s="617"/>
      <c r="J14" s="868"/>
    </row>
    <row r="15" spans="1:10" s="775" customFormat="1" ht="12.75" customHeight="1">
      <c r="A15" s="926" t="s">
        <v>345</v>
      </c>
      <c r="B15" s="926"/>
      <c r="C15" s="926"/>
      <c r="D15" s="1422">
        <v>82</v>
      </c>
      <c r="E15" s="1423">
        <v>19657908329</v>
      </c>
      <c r="H15" s="617"/>
      <c r="I15" s="617"/>
      <c r="J15" s="868"/>
    </row>
    <row r="16" spans="1:10" s="775" customFormat="1" ht="12.75" customHeight="1">
      <c r="A16" s="926" t="s">
        <v>206</v>
      </c>
      <c r="B16" s="926"/>
      <c r="C16" s="926"/>
      <c r="D16" s="1422">
        <v>9</v>
      </c>
      <c r="E16" s="1423">
        <v>304691626</v>
      </c>
      <c r="H16" s="617"/>
      <c r="I16" s="617"/>
      <c r="J16" s="868"/>
    </row>
    <row r="17" spans="1:10" ht="12.75" customHeight="1">
      <c r="A17" s="61" t="s">
        <v>207</v>
      </c>
      <c r="B17" s="61"/>
      <c r="C17" s="61"/>
      <c r="D17" s="1420">
        <v>36</v>
      </c>
      <c r="E17" s="1417">
        <v>1501341255</v>
      </c>
      <c r="H17" s="868"/>
      <c r="I17" s="868"/>
      <c r="J17" s="868"/>
    </row>
    <row r="18" spans="1:10" ht="12.75" customHeight="1">
      <c r="A18" s="61" t="s">
        <v>346</v>
      </c>
      <c r="B18" s="61"/>
      <c r="C18" s="61"/>
      <c r="D18" s="1420">
        <v>0</v>
      </c>
      <c r="E18" s="1417">
        <v>0</v>
      </c>
      <c r="H18" s="868"/>
      <c r="I18" s="868"/>
      <c r="J18" s="868"/>
    </row>
    <row r="19" spans="1:10" ht="12.75" customHeight="1">
      <c r="A19" s="61" t="s">
        <v>347</v>
      </c>
      <c r="B19" s="61"/>
      <c r="C19" s="61"/>
      <c r="D19" s="1420" t="s">
        <v>428</v>
      </c>
      <c r="E19" s="1417" t="s">
        <v>428</v>
      </c>
      <c r="H19" s="868"/>
      <c r="I19" s="868"/>
      <c r="J19" s="868"/>
    </row>
    <row r="20" spans="1:10" ht="12.75" customHeight="1">
      <c r="A20" s="61" t="s">
        <v>348</v>
      </c>
      <c r="B20" s="61"/>
      <c r="C20" s="61"/>
      <c r="D20" s="1420">
        <v>0</v>
      </c>
      <c r="E20" s="1417">
        <v>0</v>
      </c>
      <c r="H20" s="868"/>
      <c r="I20" s="868"/>
      <c r="J20" s="866"/>
    </row>
    <row r="21" spans="1:10" ht="12.75" customHeight="1">
      <c r="A21" s="61" t="s">
        <v>309</v>
      </c>
      <c r="B21" s="61"/>
      <c r="C21" s="61"/>
      <c r="D21" s="1420">
        <v>0</v>
      </c>
      <c r="E21" s="1417">
        <v>0</v>
      </c>
      <c r="H21" s="868"/>
      <c r="I21" s="868"/>
      <c r="J21" s="868"/>
    </row>
    <row r="22" spans="1:10" ht="12.75" customHeight="1">
      <c r="A22" s="61" t="s">
        <v>349</v>
      </c>
      <c r="B22" s="61"/>
      <c r="C22" s="61"/>
      <c r="D22" s="1420">
        <v>18</v>
      </c>
      <c r="E22" s="1417">
        <v>205101967</v>
      </c>
      <c r="H22" s="868"/>
      <c r="I22" s="868"/>
      <c r="J22" s="868"/>
    </row>
    <row r="23" spans="1:10" ht="12.75" customHeight="1">
      <c r="A23" s="61" t="s">
        <v>211</v>
      </c>
      <c r="B23" s="61"/>
      <c r="C23" s="61"/>
      <c r="D23" s="1420">
        <v>16</v>
      </c>
      <c r="E23" s="1417">
        <v>1098780534</v>
      </c>
      <c r="H23" s="868"/>
      <c r="I23" s="868"/>
      <c r="J23" s="868"/>
    </row>
    <row r="24" spans="1:10" ht="12.75" customHeight="1">
      <c r="A24" s="61" t="s">
        <v>350</v>
      </c>
      <c r="B24" s="61"/>
      <c r="C24" s="61"/>
      <c r="D24" s="1420">
        <v>56</v>
      </c>
      <c r="E24" s="1417">
        <v>3115574860</v>
      </c>
      <c r="H24" s="868"/>
      <c r="I24" s="868"/>
      <c r="J24" s="868"/>
    </row>
    <row r="25" spans="1:10" ht="12.75" customHeight="1">
      <c r="A25" s="61" t="s">
        <v>27</v>
      </c>
      <c r="B25" s="61"/>
      <c r="C25" s="61"/>
      <c r="D25" s="1420">
        <v>82</v>
      </c>
      <c r="E25" s="1417">
        <v>16542333469</v>
      </c>
      <c r="H25" s="868"/>
      <c r="I25" s="868"/>
      <c r="J25" s="868"/>
    </row>
    <row r="26" spans="1:10" ht="12.75" customHeight="1">
      <c r="A26" s="61" t="s">
        <v>351</v>
      </c>
      <c r="B26" s="61"/>
      <c r="C26" s="61"/>
      <c r="D26" s="1420">
        <v>82</v>
      </c>
      <c r="E26" s="1417">
        <v>1738651846</v>
      </c>
      <c r="H26" s="868"/>
      <c r="I26" s="868"/>
      <c r="J26" s="868"/>
    </row>
    <row r="27" spans="1:10" ht="12.75" customHeight="1">
      <c r="A27" s="61" t="s">
        <v>352</v>
      </c>
      <c r="B27" s="61"/>
      <c r="C27" s="61"/>
      <c r="D27" s="1420">
        <v>82</v>
      </c>
      <c r="E27" s="1417">
        <v>123444280</v>
      </c>
      <c r="H27" s="868"/>
      <c r="I27" s="868"/>
      <c r="J27" s="868"/>
    </row>
    <row r="28" spans="1:10" ht="12.75" customHeight="1">
      <c r="A28" s="61" t="s">
        <v>353</v>
      </c>
      <c r="B28" s="61"/>
      <c r="C28" s="61"/>
      <c r="D28" s="1420">
        <v>10</v>
      </c>
      <c r="E28" s="1417">
        <v>490555819</v>
      </c>
      <c r="H28" s="617"/>
      <c r="I28" s="617"/>
      <c r="J28" s="868"/>
    </row>
    <row r="29" spans="1:10" ht="12.75" customHeight="1">
      <c r="A29" s="61" t="s">
        <v>354</v>
      </c>
      <c r="B29" s="61"/>
      <c r="C29" s="61"/>
      <c r="D29" s="1420">
        <v>10</v>
      </c>
      <c r="E29" s="1417">
        <v>392445</v>
      </c>
      <c r="H29" s="617"/>
      <c r="I29" s="617"/>
      <c r="J29" s="868"/>
    </row>
    <row r="30" spans="1:10" ht="12.75" customHeight="1">
      <c r="A30" s="61" t="s">
        <v>395</v>
      </c>
      <c r="B30" s="61"/>
      <c r="C30" s="61"/>
      <c r="D30" s="1420">
        <v>73</v>
      </c>
      <c r="E30" s="1417">
        <v>5076383773</v>
      </c>
      <c r="H30" s="617"/>
      <c r="I30" s="617"/>
      <c r="J30" s="868"/>
    </row>
    <row r="31" spans="1:10" ht="12.75" customHeight="1">
      <c r="A31" s="61" t="s">
        <v>370</v>
      </c>
      <c r="B31" s="61"/>
      <c r="C31" s="61"/>
      <c r="D31" s="1420">
        <v>63</v>
      </c>
      <c r="E31" s="1417">
        <v>4935065843</v>
      </c>
      <c r="H31" s="617"/>
      <c r="I31" s="617"/>
      <c r="J31" s="868"/>
    </row>
    <row r="32" spans="1:10" ht="12.75" customHeight="1">
      <c r="A32" s="61" t="s">
        <v>371</v>
      </c>
      <c r="B32" s="61"/>
      <c r="C32" s="61"/>
      <c r="D32" s="1420">
        <v>8</v>
      </c>
      <c r="E32" s="1417">
        <v>-531840963</v>
      </c>
      <c r="H32" s="617"/>
      <c r="I32" s="617"/>
      <c r="J32" s="868"/>
    </row>
    <row r="33" spans="1:10" ht="12.75" customHeight="1">
      <c r="A33" s="60" t="s">
        <v>396</v>
      </c>
      <c r="B33" s="60"/>
      <c r="C33" s="60"/>
      <c r="D33" s="1420">
        <v>75</v>
      </c>
      <c r="E33" s="1417">
        <v>9479608653</v>
      </c>
      <c r="H33" s="617"/>
      <c r="I33" s="617"/>
      <c r="J33" s="868"/>
    </row>
    <row r="34" spans="1:10" ht="12.75" customHeight="1">
      <c r="A34" s="60" t="s">
        <v>372</v>
      </c>
      <c r="B34" s="60"/>
      <c r="C34" s="60"/>
      <c r="D34" s="1420">
        <v>75</v>
      </c>
      <c r="E34" s="1417">
        <v>66357257</v>
      </c>
      <c r="H34" s="617"/>
      <c r="I34" s="617"/>
      <c r="J34" s="868"/>
    </row>
    <row r="35" spans="1:10" ht="12.75" customHeight="1">
      <c r="A35" s="60" t="s">
        <v>397</v>
      </c>
      <c r="B35" s="60"/>
      <c r="C35" s="60"/>
      <c r="D35" s="1420">
        <v>82</v>
      </c>
      <c r="E35" s="1417">
        <v>190193976</v>
      </c>
      <c r="H35" s="617"/>
      <c r="I35" s="617"/>
      <c r="J35" s="868"/>
    </row>
    <row r="36" spans="1:10" ht="12.75" customHeight="1">
      <c r="A36" s="61" t="s">
        <v>398</v>
      </c>
      <c r="B36" s="61"/>
      <c r="C36" s="60"/>
      <c r="D36" s="1420">
        <v>75</v>
      </c>
      <c r="E36" s="1417">
        <v>142411439</v>
      </c>
      <c r="H36" s="617"/>
      <c r="I36" s="617"/>
      <c r="J36" s="868"/>
    </row>
    <row r="37" spans="1:10" ht="12.75" customHeight="1">
      <c r="A37" s="61" t="s">
        <v>373</v>
      </c>
      <c r="B37" s="61"/>
      <c r="C37" s="60"/>
      <c r="D37" s="1420">
        <v>77</v>
      </c>
      <c r="E37" s="1417">
        <v>191061441</v>
      </c>
      <c r="H37" s="617"/>
      <c r="I37" s="617"/>
      <c r="J37" s="868"/>
    </row>
    <row r="38" spans="1:10" ht="12.75" customHeight="1">
      <c r="A38" s="61" t="s">
        <v>360</v>
      </c>
      <c r="B38" s="61"/>
      <c r="C38" s="61"/>
      <c r="D38" s="1420">
        <v>77</v>
      </c>
      <c r="E38" s="1417">
        <v>159359085</v>
      </c>
      <c r="H38" s="617"/>
      <c r="I38" s="617"/>
      <c r="J38" s="868"/>
    </row>
    <row r="39" spans="1:10" ht="12.75" customHeight="1">
      <c r="A39" s="1455" t="s">
        <v>619</v>
      </c>
      <c r="B39" s="61"/>
      <c r="C39" s="61"/>
      <c r="D39" s="1420">
        <v>30</v>
      </c>
      <c r="E39" s="1417">
        <v>19167207</v>
      </c>
      <c r="H39" s="617"/>
      <c r="I39" s="617"/>
      <c r="J39" s="868"/>
    </row>
    <row r="40" spans="1:10" ht="12.75" customHeight="1" thickBot="1">
      <c r="A40" s="96" t="s">
        <v>221</v>
      </c>
      <c r="B40" s="96"/>
      <c r="C40" s="96"/>
      <c r="D40" s="1421">
        <v>76</v>
      </c>
      <c r="E40" s="1419">
        <v>140191879</v>
      </c>
      <c r="H40" s="617"/>
      <c r="I40" s="617"/>
      <c r="J40" s="868"/>
    </row>
    <row r="41" spans="1:10" ht="12.75" customHeight="1">
      <c r="A41" s="85" t="s">
        <v>256</v>
      </c>
      <c r="B41" s="85"/>
      <c r="C41" s="85"/>
      <c r="D41" s="97"/>
      <c r="E41" s="85"/>
      <c r="H41" s="617"/>
      <c r="I41" s="617"/>
    </row>
    <row r="42" spans="1:10" s="1456" customFormat="1" ht="12.75" customHeight="1">
      <c r="A42" s="1480" t="s">
        <v>617</v>
      </c>
      <c r="B42" s="1461"/>
      <c r="C42" s="1461"/>
      <c r="D42" s="1463"/>
      <c r="E42" s="1461"/>
      <c r="H42" s="1470"/>
      <c r="I42" s="1470"/>
    </row>
    <row r="43" spans="1:10" ht="12.75" customHeight="1">
      <c r="A43" s="85" t="s">
        <v>79</v>
      </c>
      <c r="B43" s="85"/>
      <c r="C43" s="85"/>
      <c r="D43" s="97"/>
      <c r="E43" s="85"/>
      <c r="H43" s="868"/>
      <c r="I43" s="868"/>
    </row>
    <row r="44" spans="1:10" ht="12.75" customHeight="1">
      <c r="A44" s="20"/>
      <c r="B44" s="20"/>
      <c r="C44" s="20"/>
      <c r="D44" s="27"/>
      <c r="E44" s="20"/>
      <c r="H44" s="868"/>
      <c r="I44" s="868"/>
    </row>
    <row r="45" spans="1:10">
      <c r="D45" s="10"/>
      <c r="H45" s="868"/>
      <c r="I45" s="868"/>
    </row>
    <row r="46" spans="1:10">
      <c r="D46" s="10"/>
      <c r="H46" s="868"/>
      <c r="I46" s="868"/>
    </row>
    <row r="47" spans="1:10">
      <c r="D47" s="10"/>
      <c r="H47" s="868"/>
      <c r="I47" s="868"/>
    </row>
    <row r="48" spans="1:10">
      <c r="D48" s="10"/>
      <c r="H48" s="868"/>
      <c r="I48" s="868"/>
    </row>
    <row r="49" spans="4:9">
      <c r="H49" s="868"/>
      <c r="I49" s="866"/>
    </row>
    <row r="50" spans="4:9">
      <c r="D50" s="10"/>
      <c r="H50" s="868"/>
      <c r="I50" s="868"/>
    </row>
    <row r="51" spans="4:9">
      <c r="D51" s="10"/>
      <c r="H51" s="868"/>
      <c r="I51" s="868"/>
    </row>
    <row r="52" spans="4:9">
      <c r="D52" s="10"/>
      <c r="H52" s="868"/>
      <c r="I52" s="868"/>
    </row>
    <row r="53" spans="4:9">
      <c r="D53" s="10"/>
      <c r="H53" s="868"/>
      <c r="I53" s="868"/>
    </row>
    <row r="54" spans="4:9">
      <c r="D54" s="10"/>
      <c r="H54" s="868"/>
      <c r="I54" s="868"/>
    </row>
    <row r="55" spans="4:9">
      <c r="D55" s="10"/>
      <c r="H55" s="868"/>
      <c r="I55" s="868"/>
    </row>
    <row r="56" spans="4:9">
      <c r="D56" s="10"/>
      <c r="H56" s="868"/>
      <c r="I56" s="868"/>
    </row>
    <row r="57" spans="4:9">
      <c r="D57" s="10"/>
      <c r="H57" s="868"/>
      <c r="I57" s="868"/>
    </row>
    <row r="58" spans="4:9">
      <c r="H58" s="868"/>
      <c r="I58" s="866"/>
    </row>
    <row r="59" spans="4:9">
      <c r="D59" s="10"/>
      <c r="H59" s="868"/>
      <c r="I59" s="868"/>
    </row>
    <row r="60" spans="4:9">
      <c r="D60" s="10"/>
      <c r="H60" s="868"/>
      <c r="I60" s="868"/>
    </row>
    <row r="61" spans="4:9">
      <c r="D61" s="10"/>
      <c r="H61" s="868"/>
      <c r="I61" s="868"/>
    </row>
    <row r="62" spans="4:9">
      <c r="D62" s="10"/>
      <c r="H62" s="868"/>
      <c r="I62" s="868"/>
    </row>
    <row r="63" spans="4:9">
      <c r="D63" s="10"/>
      <c r="H63" s="868"/>
      <c r="I63" s="868"/>
    </row>
    <row r="64" spans="4:9">
      <c r="D64" s="10"/>
      <c r="H64" s="868"/>
      <c r="I64" s="868"/>
    </row>
    <row r="65" spans="4:9">
      <c r="D65" s="10"/>
      <c r="H65" s="868"/>
      <c r="I65" s="868"/>
    </row>
    <row r="66" spans="4:9">
      <c r="D66" s="10"/>
      <c r="H66" s="868"/>
      <c r="I66" s="868"/>
    </row>
    <row r="67" spans="4:9">
      <c r="D67" s="10"/>
      <c r="H67" s="868"/>
      <c r="I67" s="868"/>
    </row>
    <row r="68" spans="4:9">
      <c r="D68" s="10"/>
      <c r="H68" s="868"/>
      <c r="I68" s="868"/>
    </row>
    <row r="69" spans="4:9">
      <c r="D69" s="10"/>
      <c r="H69" s="868"/>
      <c r="I69" s="868"/>
    </row>
    <row r="70" spans="4:9">
      <c r="D70" s="10"/>
      <c r="H70" s="868"/>
      <c r="I70" s="868"/>
    </row>
    <row r="71" spans="4:9">
      <c r="D71" s="10"/>
      <c r="H71" s="868"/>
      <c r="I71" s="868"/>
    </row>
    <row r="72" spans="4:9">
      <c r="D72" s="10"/>
      <c r="H72" s="868"/>
      <c r="I72" s="868"/>
    </row>
    <row r="73" spans="4:9">
      <c r="D73" s="10"/>
      <c r="H73" s="868"/>
      <c r="I73" s="868"/>
    </row>
    <row r="74" spans="4:9">
      <c r="D74" s="10"/>
      <c r="H74" s="868"/>
      <c r="I74" s="868"/>
    </row>
    <row r="75" spans="4:9">
      <c r="D75" s="10"/>
      <c r="H75" s="868"/>
      <c r="I75" s="868"/>
    </row>
    <row r="76" spans="4:9">
      <c r="D76" s="10"/>
      <c r="H76" s="868"/>
      <c r="I76" s="868"/>
    </row>
    <row r="77" spans="4:9">
      <c r="D77" s="10"/>
      <c r="H77" s="868"/>
      <c r="I77" s="868"/>
    </row>
    <row r="78" spans="4:9">
      <c r="D78" s="10"/>
      <c r="H78" s="868"/>
      <c r="I78" s="868"/>
    </row>
  </sheetData>
  <mergeCells count="1">
    <mergeCell ref="D2:E2"/>
  </mergeCells>
  <phoneticPr fontId="17" type="noConversion"/>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J79"/>
  <sheetViews>
    <sheetView showGridLines="0" workbookViewId="0">
      <selection activeCell="A42" sqref="A42"/>
    </sheetView>
  </sheetViews>
  <sheetFormatPr defaultColWidth="9.77734375" defaultRowHeight="15"/>
  <cols>
    <col min="1" max="1" width="27.6640625" customWidth="1"/>
    <col min="2" max="2" width="12.77734375" customWidth="1"/>
    <col min="4" max="4" width="5.77734375" customWidth="1"/>
    <col min="5" max="5" width="11.77734375" customWidth="1"/>
    <col min="6" max="6" width="21.88671875" customWidth="1"/>
    <col min="7" max="7" width="9.77734375" customWidth="1"/>
    <col min="9" max="9" width="12.33203125" bestFit="1" customWidth="1"/>
  </cols>
  <sheetData>
    <row r="1" spans="1:10" s="620" customFormat="1" ht="15" customHeight="1">
      <c r="A1" s="925" t="s">
        <v>566</v>
      </c>
      <c r="B1" s="643"/>
      <c r="C1" s="643"/>
      <c r="D1" s="643"/>
      <c r="E1" s="643"/>
    </row>
    <row r="2" spans="1:10" ht="12.75" customHeight="1">
      <c r="A2" s="210"/>
      <c r="B2" s="210"/>
      <c r="C2" s="210"/>
      <c r="D2" s="75" t="s">
        <v>12</v>
      </c>
      <c r="E2" s="75"/>
      <c r="F2" s="7"/>
    </row>
    <row r="3" spans="1:10" ht="12.75" customHeight="1">
      <c r="A3" s="77" t="s">
        <v>195</v>
      </c>
      <c r="B3" s="77"/>
      <c r="C3" s="77"/>
      <c r="D3" s="221" t="s">
        <v>75</v>
      </c>
      <c r="E3" s="221" t="s">
        <v>76</v>
      </c>
      <c r="F3" s="866"/>
      <c r="G3" s="866"/>
    </row>
    <row r="4" spans="1:10" ht="12.75" customHeight="1">
      <c r="A4" s="60" t="s">
        <v>196</v>
      </c>
      <c r="B4" s="60"/>
      <c r="C4" s="60"/>
      <c r="D4" s="1427">
        <v>30</v>
      </c>
      <c r="E4" s="1425">
        <v>-315850353</v>
      </c>
      <c r="F4" s="26"/>
      <c r="G4" s="26"/>
      <c r="J4" s="868"/>
    </row>
    <row r="5" spans="1:10" ht="12.75" customHeight="1">
      <c r="A5" s="61" t="s">
        <v>337</v>
      </c>
      <c r="B5" s="61"/>
      <c r="C5" s="61"/>
      <c r="D5" s="1427">
        <v>10</v>
      </c>
      <c r="E5" s="1424">
        <v>265242289</v>
      </c>
      <c r="F5" s="26"/>
      <c r="G5" s="26"/>
      <c r="I5" s="10"/>
      <c r="J5" s="868"/>
    </row>
    <row r="6" spans="1:10" ht="12.75" customHeight="1">
      <c r="A6" s="61" t="s">
        <v>338</v>
      </c>
      <c r="B6" s="61"/>
      <c r="C6" s="61"/>
      <c r="D6" s="1427">
        <v>3</v>
      </c>
      <c r="E6" s="1424">
        <v>116763</v>
      </c>
      <c r="F6" s="26"/>
      <c r="G6" s="26"/>
      <c r="I6" s="10"/>
      <c r="J6" s="868"/>
    </row>
    <row r="7" spans="1:10" ht="12.75" customHeight="1">
      <c r="A7" s="61" t="s">
        <v>339</v>
      </c>
      <c r="B7" s="61"/>
      <c r="C7" s="61"/>
      <c r="D7" s="1427">
        <v>0</v>
      </c>
      <c r="E7" s="1424">
        <v>0</v>
      </c>
      <c r="F7" s="927"/>
      <c r="G7" s="927"/>
      <c r="J7" s="868"/>
    </row>
    <row r="8" spans="1:10" ht="12.75" customHeight="1">
      <c r="A8" s="61" t="s">
        <v>340</v>
      </c>
      <c r="B8" s="61"/>
      <c r="C8" s="61"/>
      <c r="D8" s="1427">
        <v>0</v>
      </c>
      <c r="E8" s="1424">
        <v>0</v>
      </c>
      <c r="F8" s="927"/>
      <c r="G8" s="927"/>
      <c r="I8" s="10"/>
      <c r="J8" s="868"/>
    </row>
    <row r="9" spans="1:10" ht="12.75" customHeight="1">
      <c r="A9" s="61" t="s">
        <v>341</v>
      </c>
      <c r="B9" s="61"/>
      <c r="C9" s="61"/>
      <c r="D9" s="1427">
        <v>0</v>
      </c>
      <c r="E9" s="1424">
        <v>0</v>
      </c>
      <c r="F9" s="927"/>
      <c r="G9" s="927"/>
      <c r="I9" s="10"/>
      <c r="J9" s="868"/>
    </row>
    <row r="10" spans="1:10" ht="12.75" customHeight="1">
      <c r="A10" s="61" t="s">
        <v>342</v>
      </c>
      <c r="B10" s="61"/>
      <c r="C10" s="61"/>
      <c r="D10" s="1427">
        <v>4</v>
      </c>
      <c r="E10" s="1424">
        <v>2151</v>
      </c>
      <c r="F10" s="927"/>
      <c r="G10" s="927"/>
      <c r="I10" s="10"/>
      <c r="J10" s="868"/>
    </row>
    <row r="11" spans="1:10" ht="12.75" customHeight="1">
      <c r="A11" s="61" t="s">
        <v>343</v>
      </c>
      <c r="B11" s="61"/>
      <c r="C11" s="61"/>
      <c r="D11" s="1427">
        <v>0</v>
      </c>
      <c r="E11" s="1424">
        <v>0</v>
      </c>
      <c r="F11" s="927"/>
      <c r="G11" s="927"/>
      <c r="I11" s="10"/>
      <c r="J11" s="868"/>
    </row>
    <row r="12" spans="1:10" ht="12.75" customHeight="1">
      <c r="A12" s="61" t="s">
        <v>344</v>
      </c>
      <c r="B12" s="61"/>
      <c r="C12" s="61"/>
      <c r="D12" s="1427">
        <v>0</v>
      </c>
      <c r="E12" s="1424">
        <v>0</v>
      </c>
      <c r="F12" s="927"/>
      <c r="G12" s="927"/>
      <c r="I12" s="10"/>
      <c r="J12" s="868"/>
    </row>
    <row r="13" spans="1:10" ht="12.75" customHeight="1">
      <c r="A13" s="61" t="s">
        <v>204</v>
      </c>
      <c r="B13" s="61"/>
      <c r="C13" s="61"/>
      <c r="D13" s="1427" t="s">
        <v>428</v>
      </c>
      <c r="E13" s="1424" t="s">
        <v>428</v>
      </c>
      <c r="F13" s="927"/>
      <c r="G13" s="927"/>
      <c r="I13" s="10"/>
      <c r="J13" s="868"/>
    </row>
    <row r="14" spans="1:10" ht="12.75" customHeight="1">
      <c r="A14" s="61" t="s">
        <v>205</v>
      </c>
      <c r="B14" s="61"/>
      <c r="C14" s="61"/>
      <c r="D14" s="1427">
        <v>3</v>
      </c>
      <c r="E14" s="1424">
        <v>986135336</v>
      </c>
      <c r="F14" s="927"/>
      <c r="G14" s="927"/>
      <c r="I14" s="10"/>
      <c r="J14" s="868"/>
    </row>
    <row r="15" spans="1:10" ht="12.75" customHeight="1">
      <c r="A15" s="61" t="s">
        <v>345</v>
      </c>
      <c r="B15" s="61"/>
      <c r="C15" s="61"/>
      <c r="D15" s="1427">
        <v>30</v>
      </c>
      <c r="E15" s="1424">
        <v>937644109</v>
      </c>
      <c r="F15" s="927"/>
      <c r="G15" s="927"/>
      <c r="I15" s="10"/>
      <c r="J15" s="868"/>
    </row>
    <row r="16" spans="1:10" ht="12.75" customHeight="1">
      <c r="A16" s="61" t="s">
        <v>206</v>
      </c>
      <c r="B16" s="61"/>
      <c r="C16" s="61"/>
      <c r="D16" s="1427" t="s">
        <v>428</v>
      </c>
      <c r="E16" s="1424" t="s">
        <v>428</v>
      </c>
      <c r="F16" s="26"/>
      <c r="G16" s="26"/>
      <c r="J16" s="868"/>
    </row>
    <row r="17" spans="1:10" ht="12.75" customHeight="1">
      <c r="A17" s="61" t="s">
        <v>207</v>
      </c>
      <c r="B17" s="61"/>
      <c r="C17" s="61"/>
      <c r="D17" s="1427">
        <v>5</v>
      </c>
      <c r="E17" s="1424">
        <v>383390029</v>
      </c>
      <c r="F17" s="26"/>
      <c r="G17" s="26"/>
      <c r="I17" s="10"/>
      <c r="J17" s="868"/>
    </row>
    <row r="18" spans="1:10" ht="12.75" customHeight="1">
      <c r="A18" s="61" t="s">
        <v>346</v>
      </c>
      <c r="B18" s="61"/>
      <c r="C18" s="61"/>
      <c r="D18" s="1427">
        <v>0</v>
      </c>
      <c r="E18" s="1424">
        <v>0</v>
      </c>
      <c r="F18" s="26"/>
      <c r="G18" s="26"/>
      <c r="I18" s="10"/>
      <c r="J18" s="868"/>
    </row>
    <row r="19" spans="1:10" ht="12.75" customHeight="1">
      <c r="A19" s="61" t="s">
        <v>347</v>
      </c>
      <c r="B19" s="61"/>
      <c r="C19" s="61"/>
      <c r="D19" s="1427" t="s">
        <v>428</v>
      </c>
      <c r="E19" s="1424" t="s">
        <v>428</v>
      </c>
      <c r="F19" s="26"/>
      <c r="G19" s="26"/>
      <c r="I19" s="10"/>
      <c r="J19" s="868"/>
    </row>
    <row r="20" spans="1:10" ht="12.75" customHeight="1">
      <c r="A20" s="61" t="s">
        <v>348</v>
      </c>
      <c r="B20" s="61"/>
      <c r="C20" s="61"/>
      <c r="D20" s="1427">
        <v>0</v>
      </c>
      <c r="E20" s="1424">
        <v>0</v>
      </c>
      <c r="F20" s="26"/>
      <c r="G20" s="26"/>
      <c r="I20" s="10"/>
      <c r="J20" s="868"/>
    </row>
    <row r="21" spans="1:10" ht="12.75" customHeight="1">
      <c r="A21" s="61" t="s">
        <v>309</v>
      </c>
      <c r="B21" s="61"/>
      <c r="C21" s="61"/>
      <c r="D21" s="1427">
        <v>0</v>
      </c>
      <c r="E21" s="1424">
        <v>0</v>
      </c>
      <c r="F21" s="26"/>
      <c r="G21" s="26"/>
      <c r="I21" s="10"/>
      <c r="J21" s="868"/>
    </row>
    <row r="22" spans="1:10" ht="12.75" customHeight="1">
      <c r="A22" s="61" t="s">
        <v>349</v>
      </c>
      <c r="B22" s="61"/>
      <c r="C22" s="61"/>
      <c r="D22" s="1427" t="s">
        <v>428</v>
      </c>
      <c r="E22" s="1424" t="s">
        <v>428</v>
      </c>
      <c r="F22" s="26"/>
      <c r="G22" s="26"/>
      <c r="I22" s="10"/>
      <c r="J22" s="868"/>
    </row>
    <row r="23" spans="1:10" ht="12.75" customHeight="1">
      <c r="A23" s="61" t="s">
        <v>211</v>
      </c>
      <c r="B23" s="61"/>
      <c r="C23" s="61"/>
      <c r="D23" s="1434" t="s">
        <v>428</v>
      </c>
      <c r="E23" s="1431" t="s">
        <v>428</v>
      </c>
      <c r="F23" s="26"/>
      <c r="G23" s="26"/>
      <c r="J23" s="868"/>
    </row>
    <row r="24" spans="1:10" ht="12.75" customHeight="1">
      <c r="A24" s="61" t="s">
        <v>350</v>
      </c>
      <c r="B24" s="61"/>
      <c r="C24" s="61"/>
      <c r="D24" s="1427">
        <v>9</v>
      </c>
      <c r="E24" s="1424">
        <v>1359599158</v>
      </c>
      <c r="F24" s="26"/>
      <c r="G24" s="26"/>
      <c r="J24" s="868"/>
    </row>
    <row r="25" spans="1:10" ht="12.75" customHeight="1">
      <c r="A25" s="61" t="s">
        <v>27</v>
      </c>
      <c r="B25" s="61"/>
      <c r="C25" s="61"/>
      <c r="D25" s="1427">
        <v>29</v>
      </c>
      <c r="E25" s="1424">
        <v>-421955049</v>
      </c>
      <c r="F25" s="26"/>
      <c r="G25" s="26"/>
      <c r="I25" s="10"/>
      <c r="J25" s="868"/>
    </row>
    <row r="26" spans="1:10" ht="12.75" customHeight="1">
      <c r="A26" s="61" t="s">
        <v>351</v>
      </c>
      <c r="B26" s="61"/>
      <c r="C26" s="61"/>
      <c r="D26" s="1427">
        <v>7</v>
      </c>
      <c r="E26" s="1424">
        <v>-71235216</v>
      </c>
      <c r="F26" s="26"/>
      <c r="G26" s="26"/>
      <c r="I26" s="10"/>
      <c r="J26" s="868"/>
    </row>
    <row r="27" spans="1:10" ht="12.75" customHeight="1">
      <c r="A27" s="61" t="s">
        <v>352</v>
      </c>
      <c r="B27" s="61"/>
      <c r="C27" s="61"/>
      <c r="D27" s="1427">
        <v>3</v>
      </c>
      <c r="E27" s="1424">
        <v>187</v>
      </c>
      <c r="F27" s="927"/>
      <c r="G27" s="927"/>
      <c r="I27" s="10"/>
      <c r="J27" s="868"/>
    </row>
    <row r="28" spans="1:10" ht="12.75" customHeight="1">
      <c r="A28" s="61" t="s">
        <v>353</v>
      </c>
      <c r="B28" s="61"/>
      <c r="C28" s="61"/>
      <c r="D28" s="1427">
        <v>0</v>
      </c>
      <c r="E28" s="1424">
        <v>0</v>
      </c>
      <c r="F28" s="927"/>
      <c r="G28" s="927"/>
      <c r="I28" s="10"/>
      <c r="J28" s="868"/>
    </row>
    <row r="29" spans="1:10" ht="12.75" customHeight="1">
      <c r="A29" s="61" t="s">
        <v>354</v>
      </c>
      <c r="B29" s="61"/>
      <c r="C29" s="61"/>
      <c r="D29" s="1427">
        <v>0</v>
      </c>
      <c r="E29" s="1424">
        <v>0</v>
      </c>
      <c r="F29" s="927"/>
      <c r="G29" s="927"/>
      <c r="I29" s="10"/>
      <c r="J29" s="868"/>
    </row>
    <row r="30" spans="1:10" ht="12.75" customHeight="1">
      <c r="A30" s="61" t="s">
        <v>395</v>
      </c>
      <c r="B30" s="61"/>
      <c r="C30" s="61"/>
      <c r="D30" s="1427">
        <v>6</v>
      </c>
      <c r="E30" s="1424">
        <v>90315743</v>
      </c>
      <c r="F30" s="927"/>
      <c r="G30" s="927"/>
      <c r="I30" s="10"/>
      <c r="J30" s="868"/>
    </row>
    <row r="31" spans="1:10" ht="12.75" customHeight="1">
      <c r="A31" s="61" t="s">
        <v>370</v>
      </c>
      <c r="B31" s="61"/>
      <c r="C31" s="61"/>
      <c r="D31" s="1427">
        <v>4</v>
      </c>
      <c r="E31" s="1424">
        <v>4627620</v>
      </c>
      <c r="F31" s="927"/>
      <c r="G31" s="927"/>
      <c r="I31" s="10"/>
      <c r="J31" s="868"/>
    </row>
    <row r="32" spans="1:10" ht="12.75" customHeight="1">
      <c r="A32" s="61" t="s">
        <v>371</v>
      </c>
      <c r="B32" s="61"/>
      <c r="C32" s="61"/>
      <c r="D32" s="1434" t="s">
        <v>428</v>
      </c>
      <c r="E32" s="1431" t="s">
        <v>428</v>
      </c>
      <c r="F32" s="927"/>
      <c r="G32" s="927"/>
      <c r="I32" s="10"/>
      <c r="J32" s="868"/>
    </row>
    <row r="33" spans="1:10" ht="12.75" customHeight="1">
      <c r="A33" s="60" t="s">
        <v>396</v>
      </c>
      <c r="B33" s="60"/>
      <c r="C33" s="60"/>
      <c r="D33" s="1427">
        <v>6</v>
      </c>
      <c r="E33" s="1424">
        <v>94943363</v>
      </c>
      <c r="F33" s="927"/>
      <c r="G33" s="927"/>
      <c r="I33" s="10"/>
      <c r="J33" s="868"/>
    </row>
    <row r="34" spans="1:10" ht="12.75" customHeight="1">
      <c r="A34" s="60" t="s">
        <v>372</v>
      </c>
      <c r="B34" s="60"/>
      <c r="C34" s="60"/>
      <c r="D34" s="1427">
        <v>6</v>
      </c>
      <c r="E34" s="1424">
        <v>664604</v>
      </c>
      <c r="F34" s="927"/>
      <c r="G34" s="927"/>
      <c r="I34" s="10"/>
      <c r="J34" s="868"/>
    </row>
    <row r="35" spans="1:10" ht="12.75" customHeight="1">
      <c r="A35" s="60" t="s">
        <v>397</v>
      </c>
      <c r="B35" s="60"/>
      <c r="C35" s="60"/>
      <c r="D35" s="1427">
        <v>54</v>
      </c>
      <c r="E35" s="1424">
        <v>678104</v>
      </c>
      <c r="F35" s="927"/>
      <c r="G35" s="927"/>
      <c r="I35" s="10"/>
      <c r="J35" s="868"/>
    </row>
    <row r="36" spans="1:10" ht="12.75" customHeight="1">
      <c r="A36" s="61" t="s">
        <v>398</v>
      </c>
      <c r="B36" s="61"/>
      <c r="C36" s="60"/>
      <c r="D36" s="1427">
        <v>6</v>
      </c>
      <c r="E36" s="1424">
        <v>1424150</v>
      </c>
      <c r="F36" s="927"/>
      <c r="G36" s="927"/>
      <c r="I36" s="10"/>
      <c r="J36" s="868"/>
    </row>
    <row r="37" spans="1:10" ht="12.75" customHeight="1">
      <c r="A37" s="61" t="s">
        <v>373</v>
      </c>
      <c r="B37" s="61"/>
      <c r="C37" s="60"/>
      <c r="D37" s="1427">
        <v>6</v>
      </c>
      <c r="E37" s="1424">
        <v>1898867</v>
      </c>
      <c r="F37" s="927"/>
      <c r="G37" s="927"/>
      <c r="J37" s="868"/>
    </row>
    <row r="38" spans="1:10" ht="12.75" customHeight="1">
      <c r="A38" s="61" t="s">
        <v>360</v>
      </c>
      <c r="B38" s="61"/>
      <c r="C38" s="61"/>
      <c r="D38" s="1427">
        <v>6</v>
      </c>
      <c r="E38" s="1424">
        <v>1424180</v>
      </c>
      <c r="F38" s="927"/>
      <c r="G38" s="927"/>
      <c r="J38" s="868"/>
    </row>
    <row r="39" spans="1:10" ht="12.75" customHeight="1">
      <c r="A39" s="1455" t="s">
        <v>619</v>
      </c>
      <c r="B39" s="61"/>
      <c r="C39" s="61"/>
      <c r="D39" s="1427" t="s">
        <v>428</v>
      </c>
      <c r="E39" s="1424" t="s">
        <v>428</v>
      </c>
      <c r="F39" s="775"/>
      <c r="G39" s="617"/>
      <c r="J39" s="868"/>
    </row>
    <row r="40" spans="1:10" ht="12.75" customHeight="1" thickBot="1">
      <c r="A40" s="96" t="s">
        <v>221</v>
      </c>
      <c r="B40" s="96"/>
      <c r="C40" s="96"/>
      <c r="D40" s="1428">
        <v>6</v>
      </c>
      <c r="E40" s="1426">
        <v>805326</v>
      </c>
      <c r="F40" s="775"/>
      <c r="G40" s="617"/>
      <c r="H40" s="10"/>
      <c r="J40" s="868"/>
    </row>
    <row r="41" spans="1:10" ht="12.75" customHeight="1">
      <c r="A41" s="85" t="s">
        <v>256</v>
      </c>
      <c r="B41" s="85"/>
      <c r="C41" s="85"/>
      <c r="D41" s="97"/>
      <c r="E41" s="85"/>
      <c r="F41" s="866"/>
      <c r="G41" s="868"/>
      <c r="H41" s="868"/>
      <c r="I41" s="868"/>
      <c r="J41" s="476"/>
    </row>
    <row r="42" spans="1:10" s="1456" customFormat="1" ht="12.75" customHeight="1">
      <c r="A42" s="1479" t="s">
        <v>617</v>
      </c>
      <c r="B42" s="1461"/>
      <c r="C42" s="1461"/>
      <c r="D42" s="1463"/>
      <c r="E42" s="1461"/>
      <c r="G42" s="1458"/>
      <c r="H42" s="1458"/>
      <c r="I42" s="1458"/>
      <c r="J42" s="1468"/>
    </row>
    <row r="43" spans="1:10" ht="12.75" customHeight="1">
      <c r="A43" s="85" t="s">
        <v>79</v>
      </c>
      <c r="B43" s="85"/>
      <c r="C43" s="85"/>
      <c r="D43" s="97"/>
      <c r="E43" s="85"/>
      <c r="F43" s="866"/>
      <c r="G43" s="868"/>
      <c r="H43" s="868"/>
      <c r="I43" s="868"/>
      <c r="J43" s="476"/>
    </row>
    <row r="44" spans="1:10" ht="12.75" customHeight="1">
      <c r="A44" s="20"/>
      <c r="B44" s="20"/>
      <c r="C44" s="20"/>
      <c r="D44" s="27"/>
      <c r="E44" s="20"/>
      <c r="F44" s="866"/>
      <c r="G44" s="868"/>
      <c r="I44" s="868"/>
      <c r="J44" s="476"/>
    </row>
    <row r="45" spans="1:10">
      <c r="E45" s="49"/>
      <c r="F45" s="866"/>
      <c r="G45" s="868"/>
      <c r="H45" s="10"/>
      <c r="J45" s="476"/>
    </row>
    <row r="46" spans="1:10">
      <c r="F46" s="866"/>
      <c r="G46" s="868"/>
      <c r="J46" s="476"/>
    </row>
    <row r="47" spans="1:10">
      <c r="F47" s="866"/>
      <c r="G47" s="868"/>
      <c r="H47" s="868"/>
      <c r="J47" s="476"/>
    </row>
    <row r="48" spans="1:10">
      <c r="F48" s="866"/>
      <c r="G48" s="868"/>
      <c r="I48" s="868"/>
      <c r="J48" s="476"/>
    </row>
    <row r="49" spans="6:10">
      <c r="F49" s="866"/>
      <c r="G49" s="868"/>
      <c r="H49" s="10"/>
      <c r="J49" s="476"/>
    </row>
    <row r="50" spans="6:10">
      <c r="F50" s="866"/>
      <c r="G50" s="868"/>
      <c r="H50" s="10"/>
      <c r="J50" s="476"/>
    </row>
    <row r="51" spans="6:10">
      <c r="F51" s="866"/>
      <c r="G51" s="868"/>
      <c r="H51" s="868"/>
      <c r="I51" s="868"/>
      <c r="J51" s="476"/>
    </row>
    <row r="52" spans="6:10">
      <c r="F52" s="866"/>
      <c r="G52" s="868"/>
      <c r="H52" s="10"/>
      <c r="I52" s="868"/>
      <c r="J52" s="476"/>
    </row>
    <row r="53" spans="6:10">
      <c r="F53" s="866"/>
      <c r="G53" s="868"/>
      <c r="I53" s="868"/>
      <c r="J53" s="476"/>
    </row>
    <row r="54" spans="6:10">
      <c r="F54" s="866"/>
      <c r="G54" s="868"/>
      <c r="H54" s="10"/>
      <c r="I54" s="868"/>
      <c r="J54" s="476"/>
    </row>
    <row r="55" spans="6:10">
      <c r="F55" s="866"/>
      <c r="G55" s="868"/>
      <c r="I55" s="868"/>
      <c r="J55" s="476"/>
    </row>
    <row r="56" spans="6:10">
      <c r="F56" s="866"/>
      <c r="G56" s="868"/>
      <c r="H56" s="868"/>
      <c r="J56" s="476"/>
    </row>
    <row r="57" spans="6:10">
      <c r="F57" s="866"/>
      <c r="G57" s="868"/>
      <c r="I57" s="868"/>
      <c r="J57" s="476"/>
    </row>
    <row r="58" spans="6:10">
      <c r="F58" s="866"/>
      <c r="G58" s="868"/>
      <c r="H58" s="10"/>
      <c r="J58" s="476"/>
    </row>
    <row r="59" spans="6:10">
      <c r="F59" s="866"/>
      <c r="G59" s="868"/>
      <c r="H59" s="10"/>
      <c r="J59" s="476"/>
    </row>
    <row r="60" spans="6:10">
      <c r="F60" s="866"/>
      <c r="G60" s="868"/>
      <c r="H60" s="10"/>
      <c r="I60" s="868"/>
      <c r="J60" s="476"/>
    </row>
    <row r="61" spans="6:10">
      <c r="F61" s="866"/>
      <c r="G61" s="868"/>
      <c r="H61" s="10"/>
      <c r="I61" s="868"/>
      <c r="J61" s="476"/>
    </row>
    <row r="62" spans="6:10">
      <c r="F62" s="866"/>
      <c r="G62" s="868"/>
      <c r="H62" s="868"/>
      <c r="I62" s="868"/>
      <c r="J62" s="476"/>
    </row>
    <row r="63" spans="6:10">
      <c r="F63" s="866"/>
      <c r="G63" s="868"/>
      <c r="H63" s="868"/>
      <c r="I63" s="868"/>
      <c r="J63" s="476"/>
    </row>
    <row r="64" spans="6:10">
      <c r="F64" s="866"/>
      <c r="G64" s="868"/>
      <c r="I64" s="868"/>
      <c r="J64" s="476"/>
    </row>
    <row r="65" spans="6:10">
      <c r="F65" s="866"/>
      <c r="G65" s="868"/>
      <c r="H65" s="10"/>
      <c r="J65" s="476"/>
    </row>
    <row r="66" spans="6:10">
      <c r="F66" s="866"/>
      <c r="G66" s="868"/>
      <c r="H66" s="10"/>
      <c r="J66" s="476"/>
    </row>
    <row r="67" spans="6:10">
      <c r="F67" s="866"/>
      <c r="G67" s="868"/>
      <c r="H67" s="868"/>
      <c r="J67" s="476"/>
    </row>
    <row r="68" spans="6:10">
      <c r="F68" s="866"/>
      <c r="G68" s="868"/>
      <c r="H68" s="10"/>
      <c r="I68" s="868"/>
      <c r="J68" s="476"/>
    </row>
    <row r="69" spans="6:10">
      <c r="F69" s="866"/>
      <c r="G69" s="868"/>
      <c r="H69" s="10"/>
      <c r="I69" s="868"/>
      <c r="J69" s="476"/>
    </row>
    <row r="70" spans="6:10">
      <c r="F70" s="866"/>
      <c r="G70" s="868"/>
      <c r="H70" s="10"/>
      <c r="J70" s="476"/>
    </row>
    <row r="71" spans="6:10">
      <c r="F71" s="866"/>
      <c r="G71" s="868"/>
      <c r="H71" s="10"/>
      <c r="I71" s="868"/>
      <c r="J71" s="476"/>
    </row>
    <row r="72" spans="6:10">
      <c r="F72" s="866"/>
      <c r="G72" s="868"/>
      <c r="H72" s="10"/>
      <c r="I72" s="868"/>
      <c r="J72" s="476"/>
    </row>
    <row r="73" spans="6:10">
      <c r="F73" s="866"/>
      <c r="G73" s="868"/>
      <c r="H73" s="10"/>
      <c r="I73" s="868"/>
      <c r="J73" s="476"/>
    </row>
    <row r="74" spans="6:10">
      <c r="F74" s="866"/>
      <c r="G74" s="868"/>
      <c r="H74" s="10"/>
      <c r="I74" s="868"/>
      <c r="J74" s="476"/>
    </row>
    <row r="75" spans="6:10">
      <c r="F75" s="866"/>
      <c r="G75" s="868"/>
      <c r="H75" s="10"/>
      <c r="I75" s="868"/>
      <c r="J75" s="476"/>
    </row>
    <row r="76" spans="6:10">
      <c r="F76" s="866"/>
      <c r="G76" s="868"/>
      <c r="H76" s="868"/>
      <c r="I76" s="868"/>
      <c r="J76" s="476"/>
    </row>
    <row r="77" spans="6:10">
      <c r="F77" s="866"/>
      <c r="G77" s="868"/>
      <c r="H77" s="868"/>
      <c r="I77" s="868"/>
      <c r="J77" s="476"/>
    </row>
    <row r="78" spans="6:10">
      <c r="F78" s="866"/>
      <c r="G78" s="868"/>
      <c r="H78" s="868"/>
      <c r="I78" s="868"/>
      <c r="J78" s="476"/>
    </row>
    <row r="79" spans="6:10">
      <c r="I79" s="868"/>
    </row>
  </sheetData>
  <phoneticPr fontId="17" type="noConversion"/>
  <pageMargins left="0.75" right="0.75" top="1" bottom="1" header="0.5" footer="0.5"/>
  <pageSetup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K128"/>
  <sheetViews>
    <sheetView showGridLines="0" topLeftCell="A4" workbookViewId="0">
      <selection activeCell="A50" sqref="A50"/>
    </sheetView>
  </sheetViews>
  <sheetFormatPr defaultColWidth="9.77734375" defaultRowHeight="15"/>
  <cols>
    <col min="1" max="1" width="27.6640625" customWidth="1"/>
    <col min="2" max="2" width="12.77734375" customWidth="1"/>
    <col min="3" max="3" width="8.88671875" customWidth="1"/>
    <col min="4" max="4" width="5.77734375" customWidth="1"/>
    <col min="5" max="5" width="11.77734375" customWidth="1"/>
    <col min="6" max="6" width="12.5546875" style="871" customWidth="1"/>
    <col min="7" max="16384" width="9.77734375" style="33"/>
  </cols>
  <sheetData>
    <row r="1" spans="1:10" s="620" customFormat="1" ht="15" customHeight="1">
      <c r="A1" s="925" t="s">
        <v>565</v>
      </c>
      <c r="B1" s="647"/>
      <c r="C1" s="647"/>
      <c r="D1" s="647"/>
      <c r="E1" s="647"/>
    </row>
    <row r="2" spans="1:10" ht="12.75" customHeight="1">
      <c r="A2" s="137"/>
      <c r="B2" s="137"/>
      <c r="C2" s="137"/>
      <c r="D2" s="648" t="s">
        <v>399</v>
      </c>
      <c r="E2" s="648"/>
    </row>
    <row r="3" spans="1:10" ht="12.75" customHeight="1">
      <c r="A3" s="77" t="s">
        <v>195</v>
      </c>
      <c r="B3" s="77"/>
      <c r="C3" s="77"/>
      <c r="D3" s="79" t="s">
        <v>75</v>
      </c>
      <c r="E3" s="79" t="s">
        <v>76</v>
      </c>
      <c r="G3"/>
      <c r="H3"/>
    </row>
    <row r="4" spans="1:10" ht="12.75" customHeight="1">
      <c r="A4" s="60" t="s">
        <v>196</v>
      </c>
      <c r="B4" s="60"/>
      <c r="C4" s="60"/>
      <c r="D4" s="1434">
        <v>47</v>
      </c>
      <c r="E4" s="1432">
        <v>190096121</v>
      </c>
      <c r="F4" s="959"/>
      <c r="G4"/>
      <c r="I4" s="245"/>
      <c r="J4" s="245"/>
    </row>
    <row r="5" spans="1:10" ht="12.75" customHeight="1">
      <c r="A5" s="61" t="s">
        <v>337</v>
      </c>
      <c r="B5" s="61"/>
      <c r="C5" s="61"/>
      <c r="D5" s="1434">
        <v>30</v>
      </c>
      <c r="E5" s="1431">
        <v>1714582783</v>
      </c>
      <c r="F5" s="959"/>
      <c r="G5"/>
      <c r="I5" s="245"/>
      <c r="J5" s="245"/>
    </row>
    <row r="6" spans="1:10" ht="12.75" customHeight="1">
      <c r="A6" s="61" t="s">
        <v>338</v>
      </c>
      <c r="B6" s="61"/>
      <c r="C6" s="61"/>
      <c r="D6" s="1434">
        <v>11</v>
      </c>
      <c r="E6" s="1431">
        <v>16876885</v>
      </c>
      <c r="F6" s="959"/>
      <c r="G6"/>
      <c r="I6" s="245"/>
      <c r="J6" s="245"/>
    </row>
    <row r="7" spans="1:10" ht="12.75" customHeight="1">
      <c r="A7" s="61" t="s">
        <v>339</v>
      </c>
      <c r="B7" s="61"/>
      <c r="C7" s="61"/>
      <c r="D7" s="1434">
        <v>3</v>
      </c>
      <c r="E7" s="1431">
        <v>258287893</v>
      </c>
      <c r="F7" s="959"/>
      <c r="G7"/>
      <c r="J7" s="245"/>
    </row>
    <row r="8" spans="1:10" ht="12.75" customHeight="1">
      <c r="A8" s="61" t="s">
        <v>340</v>
      </c>
      <c r="B8" s="61"/>
      <c r="C8" s="61"/>
      <c r="D8" s="1434">
        <v>0</v>
      </c>
      <c r="E8" s="1431">
        <v>0</v>
      </c>
      <c r="F8" s="959"/>
      <c r="G8"/>
      <c r="J8" s="245"/>
    </row>
    <row r="9" spans="1:10" ht="12.75" customHeight="1">
      <c r="A9" s="61" t="s">
        <v>341</v>
      </c>
      <c r="B9" s="61"/>
      <c r="C9" s="61"/>
      <c r="D9" s="1434">
        <v>0</v>
      </c>
      <c r="E9" s="1431">
        <v>0</v>
      </c>
      <c r="F9" s="959"/>
      <c r="G9"/>
      <c r="J9" s="245"/>
    </row>
    <row r="10" spans="1:10" ht="12.75" customHeight="1">
      <c r="A10" s="61" t="s">
        <v>342</v>
      </c>
      <c r="B10" s="61"/>
      <c r="C10" s="61"/>
      <c r="D10" s="1434">
        <v>29</v>
      </c>
      <c r="E10" s="1431">
        <v>68916899</v>
      </c>
      <c r="F10" s="959"/>
      <c r="G10"/>
      <c r="I10" s="245"/>
      <c r="J10" s="245"/>
    </row>
    <row r="11" spans="1:10" ht="12.75" customHeight="1">
      <c r="A11" s="61" t="s">
        <v>343</v>
      </c>
      <c r="B11" s="61"/>
      <c r="C11" s="61"/>
      <c r="D11" s="1434">
        <v>0</v>
      </c>
      <c r="E11" s="1431">
        <v>0</v>
      </c>
      <c r="F11" s="959"/>
      <c r="G11"/>
      <c r="J11" s="245"/>
    </row>
    <row r="12" spans="1:10" ht="12.75" customHeight="1">
      <c r="A12" s="61" t="s">
        <v>344</v>
      </c>
      <c r="B12" s="61"/>
      <c r="C12" s="61"/>
      <c r="D12" s="1434">
        <v>0</v>
      </c>
      <c r="E12" s="1431">
        <v>0</v>
      </c>
      <c r="F12" s="959"/>
      <c r="G12"/>
      <c r="J12" s="245"/>
    </row>
    <row r="13" spans="1:10" ht="12.75" customHeight="1">
      <c r="A13" s="61" t="s">
        <v>204</v>
      </c>
      <c r="B13" s="61"/>
      <c r="C13" s="61"/>
      <c r="D13" s="1434" t="s">
        <v>428</v>
      </c>
      <c r="E13" s="1431" t="s">
        <v>428</v>
      </c>
      <c r="F13" s="959"/>
      <c r="G13"/>
      <c r="I13" s="245"/>
      <c r="J13" s="245"/>
    </row>
    <row r="14" spans="1:10" ht="12.75" customHeight="1">
      <c r="A14" s="61" t="s">
        <v>205</v>
      </c>
      <c r="B14" s="61"/>
      <c r="C14" s="61"/>
      <c r="D14" s="1434">
        <v>3</v>
      </c>
      <c r="E14" s="1431">
        <v>601218</v>
      </c>
      <c r="F14" s="959"/>
      <c r="G14"/>
      <c r="I14" s="245"/>
      <c r="J14" s="245"/>
    </row>
    <row r="15" spans="1:10" ht="12.75" customHeight="1">
      <c r="A15" s="61" t="s">
        <v>345</v>
      </c>
      <c r="B15" s="61"/>
      <c r="C15" s="61"/>
      <c r="D15" s="1434">
        <v>48</v>
      </c>
      <c r="E15" s="1431">
        <v>2624978320</v>
      </c>
      <c r="F15" s="959"/>
      <c r="G15"/>
      <c r="I15" s="245"/>
      <c r="J15" s="245"/>
    </row>
    <row r="16" spans="1:10" ht="12.75" customHeight="1">
      <c r="A16" s="61" t="s">
        <v>206</v>
      </c>
      <c r="B16" s="61"/>
      <c r="C16" s="61"/>
      <c r="D16" s="1434">
        <v>8</v>
      </c>
      <c r="E16" s="1431">
        <v>765220291</v>
      </c>
      <c r="F16" s="959"/>
      <c r="G16"/>
      <c r="J16" s="245"/>
    </row>
    <row r="17" spans="1:11" ht="12.75" customHeight="1">
      <c r="A17" s="61" t="s">
        <v>207</v>
      </c>
      <c r="B17" s="61"/>
      <c r="C17" s="61"/>
      <c r="D17" s="1434">
        <v>20</v>
      </c>
      <c r="E17" s="1431">
        <v>821507277</v>
      </c>
      <c r="F17" s="959"/>
      <c r="G17"/>
      <c r="I17" s="245"/>
      <c r="J17" s="245"/>
    </row>
    <row r="18" spans="1:11" ht="12.75" customHeight="1">
      <c r="A18" s="61" t="s">
        <v>346</v>
      </c>
      <c r="B18" s="61"/>
      <c r="C18" s="61"/>
      <c r="D18" s="1434">
        <v>0</v>
      </c>
      <c r="E18" s="1431">
        <v>0</v>
      </c>
      <c r="F18" s="959"/>
      <c r="G18"/>
      <c r="J18" s="245"/>
    </row>
    <row r="19" spans="1:11" ht="12.75" customHeight="1">
      <c r="A19" s="61" t="s">
        <v>347</v>
      </c>
      <c r="B19" s="61"/>
      <c r="C19" s="61"/>
      <c r="D19" s="1434">
        <v>8</v>
      </c>
      <c r="E19" s="1431">
        <v>2754532791</v>
      </c>
      <c r="F19" s="959"/>
      <c r="G19"/>
      <c r="H19"/>
      <c r="I19" s="10"/>
      <c r="J19" s="245"/>
    </row>
    <row r="20" spans="1:11" ht="12.75" customHeight="1">
      <c r="A20" s="61" t="s">
        <v>348</v>
      </c>
      <c r="B20" s="61"/>
      <c r="C20" s="61"/>
      <c r="D20" s="1434">
        <v>0</v>
      </c>
      <c r="E20" s="1431">
        <v>0</v>
      </c>
      <c r="F20" s="959"/>
      <c r="G20"/>
      <c r="H20"/>
      <c r="I20"/>
      <c r="J20" s="245"/>
    </row>
    <row r="21" spans="1:11" ht="12.75" customHeight="1">
      <c r="A21" s="61" t="s">
        <v>309</v>
      </c>
      <c r="B21" s="61"/>
      <c r="C21" s="61"/>
      <c r="D21" s="1434">
        <v>0</v>
      </c>
      <c r="E21" s="1431">
        <v>0</v>
      </c>
      <c r="F21" s="959"/>
      <c r="G21"/>
      <c r="H21"/>
      <c r="I21"/>
      <c r="J21" s="245"/>
    </row>
    <row r="22" spans="1:11" ht="12.75" customHeight="1">
      <c r="A22" s="61" t="s">
        <v>349</v>
      </c>
      <c r="B22" s="61"/>
      <c r="C22" s="61"/>
      <c r="D22" s="1434" t="s">
        <v>428</v>
      </c>
      <c r="E22" s="1431" t="s">
        <v>428</v>
      </c>
      <c r="F22" s="959"/>
      <c r="G22"/>
      <c r="H22"/>
      <c r="I22" s="10"/>
      <c r="J22" s="245"/>
    </row>
    <row r="23" spans="1:11" ht="12.75" customHeight="1">
      <c r="A23" s="61" t="s">
        <v>211</v>
      </c>
      <c r="B23" s="61"/>
      <c r="C23" s="61"/>
      <c r="D23" s="1434" t="s">
        <v>428</v>
      </c>
      <c r="E23" s="1431" t="s">
        <v>428</v>
      </c>
      <c r="F23" s="959"/>
      <c r="G23"/>
      <c r="H23"/>
      <c r="I23" s="10"/>
      <c r="J23" s="245"/>
    </row>
    <row r="24" spans="1:11" ht="12.75" customHeight="1">
      <c r="A24" s="61" t="s">
        <v>350</v>
      </c>
      <c r="B24" s="61"/>
      <c r="C24" s="61"/>
      <c r="D24" s="1434">
        <v>28</v>
      </c>
      <c r="E24" s="1431">
        <v>4672598107</v>
      </c>
      <c r="F24" s="959"/>
      <c r="G24"/>
      <c r="H24"/>
      <c r="I24" s="10"/>
      <c r="J24" s="245"/>
    </row>
    <row r="25" spans="1:11" ht="12.75" customHeight="1">
      <c r="A25" s="61" t="s">
        <v>27</v>
      </c>
      <c r="B25" s="61"/>
      <c r="C25" s="61"/>
      <c r="D25" s="1434">
        <v>44</v>
      </c>
      <c r="E25" s="1431">
        <v>-2047619787</v>
      </c>
      <c r="F25" s="959"/>
      <c r="G25"/>
      <c r="H25"/>
      <c r="I25" s="10"/>
      <c r="J25" s="245"/>
    </row>
    <row r="26" spans="1:11" ht="12.75" customHeight="1">
      <c r="A26" s="61" t="s">
        <v>351</v>
      </c>
      <c r="B26" s="61"/>
      <c r="C26" s="61"/>
      <c r="D26" s="1434">
        <v>44</v>
      </c>
      <c r="E26" s="1431">
        <v>-537821654</v>
      </c>
      <c r="F26" s="959"/>
      <c r="G26"/>
      <c r="H26"/>
      <c r="I26" s="10"/>
      <c r="J26" s="245"/>
    </row>
    <row r="27" spans="1:11" ht="12.75" customHeight="1">
      <c r="A27" s="61" t="s">
        <v>352</v>
      </c>
      <c r="B27" s="61"/>
      <c r="C27" s="61"/>
      <c r="D27" s="1434">
        <v>18</v>
      </c>
      <c r="E27" s="1431">
        <v>15383883</v>
      </c>
      <c r="F27" s="959"/>
      <c r="G27"/>
      <c r="H27" s="871"/>
      <c r="I27" s="871"/>
      <c r="J27" s="245"/>
    </row>
    <row r="28" spans="1:11" ht="12.75" customHeight="1">
      <c r="A28" s="61" t="s">
        <v>225</v>
      </c>
      <c r="B28" s="61"/>
      <c r="C28" s="61"/>
      <c r="D28" s="1434">
        <v>50</v>
      </c>
      <c r="E28" s="1431">
        <v>1240101603330</v>
      </c>
      <c r="F28" s="88"/>
      <c r="G28" s="866"/>
      <c r="H28" s="871"/>
      <c r="I28" s="88"/>
      <c r="J28" s="245"/>
      <c r="K28" s="871"/>
    </row>
    <row r="29" spans="1:11" ht="12.75" customHeight="1">
      <c r="A29" s="61" t="s">
        <v>226</v>
      </c>
      <c r="B29" s="61"/>
      <c r="C29" s="61"/>
      <c r="D29" s="1434">
        <v>19</v>
      </c>
      <c r="E29" s="1431">
        <v>20078702523</v>
      </c>
      <c r="F29" s="88"/>
      <c r="G29" s="866"/>
      <c r="H29" s="871"/>
      <c r="I29" s="88"/>
      <c r="J29" s="245"/>
      <c r="K29" s="871"/>
    </row>
    <row r="30" spans="1:11" ht="12.75" customHeight="1">
      <c r="A30" s="61" t="s">
        <v>361</v>
      </c>
      <c r="B30" s="61"/>
      <c r="C30" s="61"/>
      <c r="D30" s="1434">
        <v>50</v>
      </c>
      <c r="E30" s="1431">
        <v>1220022900808</v>
      </c>
      <c r="F30" s="88"/>
      <c r="G30" s="866"/>
      <c r="H30" s="871"/>
      <c r="I30" s="88"/>
      <c r="J30" s="245"/>
      <c r="K30" s="871"/>
    </row>
    <row r="31" spans="1:11" ht="12.75" customHeight="1">
      <c r="A31" s="61" t="s">
        <v>362</v>
      </c>
      <c r="B31" s="61"/>
      <c r="C31" s="61"/>
      <c r="D31" s="1434">
        <v>50</v>
      </c>
      <c r="E31" s="1431">
        <v>154214509137</v>
      </c>
      <c r="F31" s="88"/>
      <c r="G31" s="866"/>
      <c r="H31" s="871"/>
      <c r="I31" s="88"/>
      <c r="J31" s="245"/>
      <c r="K31" s="871"/>
    </row>
    <row r="32" spans="1:11" ht="12.75" customHeight="1">
      <c r="A32" s="61" t="s">
        <v>363</v>
      </c>
      <c r="B32" s="61"/>
      <c r="C32" s="61"/>
      <c r="D32" s="1434">
        <v>50</v>
      </c>
      <c r="E32" s="1431">
        <v>33105228305</v>
      </c>
      <c r="F32" s="88"/>
      <c r="G32" s="866"/>
      <c r="H32" s="871"/>
      <c r="I32" s="88"/>
      <c r="J32" s="245"/>
      <c r="K32" s="871"/>
    </row>
    <row r="33" spans="1:11" ht="12.75" customHeight="1">
      <c r="A33" s="61" t="s">
        <v>364</v>
      </c>
      <c r="B33" s="61"/>
      <c r="C33" s="61"/>
      <c r="D33" s="1434">
        <v>50</v>
      </c>
      <c r="E33" s="1431">
        <v>52968362</v>
      </c>
      <c r="F33" s="88"/>
      <c r="G33" s="866"/>
      <c r="H33" s="871"/>
      <c r="I33" s="88"/>
      <c r="J33" s="245"/>
      <c r="K33" s="871"/>
    </row>
    <row r="34" spans="1:11" s="1440" customFormat="1" ht="12.75" customHeight="1">
      <c r="A34" s="1194" t="s">
        <v>365</v>
      </c>
      <c r="B34" s="1194"/>
      <c r="C34" s="1194"/>
      <c r="D34" s="1124">
        <v>33</v>
      </c>
      <c r="E34" s="1165">
        <v>-109454139</v>
      </c>
      <c r="F34" s="1438"/>
      <c r="G34" s="1442"/>
      <c r="I34" s="1438"/>
      <c r="J34" s="1439"/>
    </row>
    <row r="35" spans="1:11" ht="12.75" customHeight="1">
      <c r="A35" s="61" t="s">
        <v>366</v>
      </c>
      <c r="B35" s="61"/>
      <c r="C35" s="61"/>
      <c r="D35" s="1434">
        <v>19</v>
      </c>
      <c r="E35" s="1431">
        <v>7718963</v>
      </c>
      <c r="F35" s="88"/>
      <c r="G35" s="866"/>
      <c r="H35" s="871"/>
      <c r="I35" s="88"/>
      <c r="J35" s="245"/>
      <c r="K35" s="871"/>
    </row>
    <row r="36" spans="1:11" ht="12.75" customHeight="1">
      <c r="A36" s="61" t="s">
        <v>353</v>
      </c>
      <c r="B36" s="61"/>
      <c r="C36" s="61"/>
      <c r="D36" s="1434">
        <v>8</v>
      </c>
      <c r="E36" s="1431">
        <v>896221563</v>
      </c>
      <c r="F36" s="88"/>
      <c r="H36" s="871"/>
      <c r="I36" s="88"/>
      <c r="J36" s="245"/>
    </row>
    <row r="37" spans="1:11" ht="12.75" customHeight="1">
      <c r="A37" s="61" t="s">
        <v>354</v>
      </c>
      <c r="B37" s="61"/>
      <c r="C37" s="61"/>
      <c r="D37" s="1434">
        <v>8</v>
      </c>
      <c r="E37" s="1431">
        <v>716978</v>
      </c>
      <c r="F37" s="88"/>
      <c r="H37" s="871"/>
      <c r="I37" s="88"/>
      <c r="J37" s="245"/>
    </row>
    <row r="38" spans="1:11" ht="12.75" customHeight="1">
      <c r="A38" s="61" t="s">
        <v>374</v>
      </c>
      <c r="B38" s="61"/>
      <c r="C38" s="61"/>
      <c r="D38" s="1434">
        <v>45</v>
      </c>
      <c r="E38" s="1431">
        <v>4232373039</v>
      </c>
      <c r="F38" s="88"/>
      <c r="H38" s="871"/>
      <c r="I38" s="88"/>
      <c r="J38" s="245"/>
    </row>
    <row r="39" spans="1:11" ht="12.75" customHeight="1">
      <c r="A39" s="61" t="s">
        <v>370</v>
      </c>
      <c r="B39" s="61"/>
      <c r="C39" s="61"/>
      <c r="D39" s="1434">
        <v>35</v>
      </c>
      <c r="E39" s="1431">
        <v>1266118513</v>
      </c>
      <c r="F39" s="88"/>
      <c r="H39" s="871"/>
      <c r="I39" s="88"/>
      <c r="J39" s="245"/>
    </row>
    <row r="40" spans="1:11" ht="12.75" customHeight="1">
      <c r="A40" s="61" t="s">
        <v>371</v>
      </c>
      <c r="B40" s="61"/>
      <c r="C40" s="61"/>
      <c r="D40" s="1434" t="s">
        <v>428</v>
      </c>
      <c r="E40" s="1431" t="s">
        <v>428</v>
      </c>
      <c r="F40" s="88"/>
      <c r="H40" s="871"/>
      <c r="I40" s="88"/>
      <c r="J40" s="245"/>
    </row>
    <row r="41" spans="1:11" ht="12.75" customHeight="1">
      <c r="A41" s="61" t="s">
        <v>375</v>
      </c>
      <c r="B41" s="61"/>
      <c r="C41" s="61"/>
      <c r="D41" s="1434">
        <v>47</v>
      </c>
      <c r="E41" s="1431">
        <v>5500480799</v>
      </c>
      <c r="F41" s="88"/>
      <c r="H41" s="245"/>
      <c r="I41" s="245"/>
      <c r="J41" s="245"/>
    </row>
    <row r="42" spans="1:11" ht="12.75" customHeight="1">
      <c r="A42" s="61" t="s">
        <v>372</v>
      </c>
      <c r="B42" s="61"/>
      <c r="C42" s="61"/>
      <c r="D42" s="1434">
        <v>47</v>
      </c>
      <c r="E42" s="1431">
        <v>38503359</v>
      </c>
      <c r="F42" s="88"/>
      <c r="H42" s="868"/>
      <c r="I42" s="10"/>
      <c r="J42" s="245"/>
    </row>
    <row r="43" spans="1:11" s="138" customFormat="1" ht="12.75" customHeight="1">
      <c r="A43" s="61" t="s">
        <v>359</v>
      </c>
      <c r="B43" s="61"/>
      <c r="C43" s="61"/>
      <c r="D43" s="1434">
        <v>50</v>
      </c>
      <c r="E43" s="1431">
        <v>92245000</v>
      </c>
      <c r="F43" s="88"/>
      <c r="G43" s="33"/>
      <c r="H43" s="868"/>
      <c r="I43" s="10"/>
      <c r="J43" s="245"/>
      <c r="K43" s="33"/>
    </row>
    <row r="44" spans="1:11" s="138" customFormat="1" ht="12.75" customHeight="1">
      <c r="A44" s="141" t="s">
        <v>376</v>
      </c>
      <c r="B44" s="141"/>
      <c r="C44" s="141"/>
      <c r="D44" s="1434">
        <v>44</v>
      </c>
      <c r="E44" s="1431">
        <v>82487801</v>
      </c>
      <c r="F44" s="88"/>
      <c r="G44" s="33"/>
      <c r="H44" s="868"/>
      <c r="I44" s="10"/>
      <c r="J44" s="245"/>
      <c r="K44" s="33"/>
    </row>
    <row r="45" spans="1:11" s="138" customFormat="1" ht="12.75" customHeight="1">
      <c r="A45" s="61" t="s">
        <v>373</v>
      </c>
      <c r="B45" s="61"/>
      <c r="C45" s="61"/>
      <c r="D45" s="1434">
        <v>46</v>
      </c>
      <c r="E45" s="1431">
        <v>112378886</v>
      </c>
      <c r="F45" s="88"/>
      <c r="G45" s="33"/>
      <c r="H45"/>
      <c r="I45" s="10"/>
      <c r="J45" s="245"/>
      <c r="K45" s="33"/>
    </row>
    <row r="46" spans="1:11" s="138" customFormat="1" ht="12.75" customHeight="1">
      <c r="A46" s="61" t="s">
        <v>360</v>
      </c>
      <c r="B46" s="61"/>
      <c r="C46" s="61"/>
      <c r="D46" s="1434">
        <v>46</v>
      </c>
      <c r="E46" s="1431">
        <v>85407274</v>
      </c>
      <c r="F46" s="88"/>
      <c r="G46" s="33"/>
      <c r="H46"/>
      <c r="I46" s="10"/>
      <c r="J46" s="245"/>
      <c r="K46" s="33"/>
    </row>
    <row r="47" spans="1:11" s="138" customFormat="1" ht="12.75" customHeight="1">
      <c r="A47" s="1455" t="s">
        <v>619</v>
      </c>
      <c r="B47" s="60"/>
      <c r="C47" s="60"/>
      <c r="D47" s="1434" t="s">
        <v>428</v>
      </c>
      <c r="E47" s="1431" t="s">
        <v>428</v>
      </c>
      <c r="F47" s="88"/>
      <c r="G47" s="33"/>
      <c r="H47" s="868"/>
      <c r="I47" s="10"/>
      <c r="J47" s="245"/>
      <c r="K47" s="33"/>
    </row>
    <row r="48" spans="1:11" s="115" customFormat="1" ht="12.75" customHeight="1" thickBot="1">
      <c r="A48" s="96" t="s">
        <v>221</v>
      </c>
      <c r="B48" s="96"/>
      <c r="C48" s="96"/>
      <c r="D48" s="1435">
        <v>46</v>
      </c>
      <c r="E48" s="1433">
        <v>67672987</v>
      </c>
      <c r="F48" s="88"/>
      <c r="G48" s="33"/>
      <c r="H48"/>
      <c r="I48" s="10"/>
      <c r="J48" s="245"/>
      <c r="K48" s="33"/>
    </row>
    <row r="49" spans="1:11" s="138" customFormat="1" ht="13.5" customHeight="1">
      <c r="A49" s="170" t="s">
        <v>256</v>
      </c>
      <c r="B49" s="170"/>
      <c r="C49" s="9"/>
      <c r="D49" s="103"/>
      <c r="E49" s="9"/>
      <c r="F49" s="871"/>
      <c r="G49" s="245"/>
      <c r="H49" s="868"/>
      <c r="I49" s="10"/>
      <c r="J49" s="245"/>
      <c r="K49" s="33"/>
    </row>
    <row r="50" spans="1:11" s="1465" customFormat="1" ht="13.5" customHeight="1">
      <c r="A50" s="1478" t="s">
        <v>617</v>
      </c>
      <c r="B50" s="1466"/>
      <c r="C50" s="1457"/>
      <c r="D50" s="1464"/>
      <c r="E50" s="1457"/>
      <c r="F50" s="1460"/>
      <c r="G50" s="1467"/>
      <c r="H50" s="1458"/>
      <c r="I50" s="1458"/>
      <c r="J50" s="1467"/>
      <c r="K50" s="1460"/>
    </row>
    <row r="51" spans="1:11" s="138" customFormat="1" ht="13.5" customHeight="1">
      <c r="A51" s="85" t="s">
        <v>79</v>
      </c>
      <c r="B51" s="85"/>
      <c r="C51" s="9"/>
      <c r="D51" s="103"/>
      <c r="E51" s="9"/>
      <c r="F51" s="871"/>
      <c r="G51" s="245"/>
      <c r="H51" s="868"/>
      <c r="I51" s="10"/>
      <c r="J51" s="245"/>
    </row>
    <row r="52" spans="1:11">
      <c r="A52" s="20"/>
      <c r="B52" s="20"/>
      <c r="C52" s="20"/>
      <c r="D52" s="27"/>
      <c r="E52" s="20"/>
      <c r="G52" s="245"/>
      <c r="H52" s="868"/>
      <c r="I52" s="10"/>
      <c r="J52" s="245"/>
      <c r="K52" s="138"/>
    </row>
    <row r="53" spans="1:11">
      <c r="D53" s="10"/>
      <c r="G53" s="245"/>
      <c r="H53" s="868"/>
      <c r="I53" s="10"/>
      <c r="J53" s="245"/>
      <c r="K53" s="138"/>
    </row>
    <row r="54" spans="1:11">
      <c r="H54" s="868"/>
      <c r="I54" s="10"/>
      <c r="J54" s="245"/>
      <c r="K54" s="138"/>
    </row>
    <row r="55" spans="1:11">
      <c r="D55" s="10"/>
      <c r="H55" s="868"/>
      <c r="I55" s="10"/>
      <c r="J55" s="245"/>
      <c r="K55" s="138"/>
    </row>
    <row r="56" spans="1:11" ht="15.75">
      <c r="D56" s="10"/>
      <c r="G56" s="245"/>
      <c r="H56" s="868"/>
      <c r="I56" s="10"/>
      <c r="J56" s="245"/>
      <c r="K56" s="115"/>
    </row>
    <row r="57" spans="1:11">
      <c r="F57" s="138"/>
      <c r="G57" s="533"/>
      <c r="H57" s="868"/>
      <c r="I57" s="10"/>
      <c r="J57" s="245"/>
      <c r="K57" s="138"/>
    </row>
    <row r="58" spans="1:11">
      <c r="D58" s="10"/>
      <c r="F58" s="138"/>
      <c r="G58" s="533"/>
      <c r="H58"/>
      <c r="I58" s="10"/>
      <c r="J58" s="245"/>
      <c r="K58" s="138"/>
    </row>
    <row r="59" spans="1:11">
      <c r="D59" s="10"/>
      <c r="G59" s="245"/>
      <c r="H59" s="868"/>
      <c r="I59" s="10"/>
      <c r="J59" s="245"/>
    </row>
    <row r="60" spans="1:11">
      <c r="D60" s="10"/>
      <c r="G60" s="245"/>
      <c r="H60" s="868"/>
      <c r="I60" s="10"/>
      <c r="J60" s="245"/>
    </row>
    <row r="61" spans="1:11">
      <c r="D61" s="10"/>
      <c r="G61" s="245"/>
      <c r="H61" s="868"/>
      <c r="I61" s="10"/>
      <c r="J61" s="245"/>
    </row>
    <row r="62" spans="1:11">
      <c r="D62" s="10"/>
      <c r="G62" s="245"/>
      <c r="H62" s="868"/>
      <c r="I62" s="10"/>
      <c r="J62" s="245"/>
    </row>
    <row r="63" spans="1:11">
      <c r="D63" s="10"/>
      <c r="G63" s="245"/>
      <c r="H63" s="868"/>
      <c r="I63" s="10"/>
      <c r="J63" s="245"/>
    </row>
    <row r="64" spans="1:11">
      <c r="D64" s="10"/>
      <c r="H64" s="868"/>
      <c r="I64" s="10"/>
      <c r="J64" s="245"/>
    </row>
    <row r="65" spans="4:10">
      <c r="D65" s="10"/>
      <c r="G65" s="245"/>
      <c r="H65" s="868"/>
      <c r="I65" s="10"/>
      <c r="J65" s="245"/>
    </row>
    <row r="66" spans="4:10">
      <c r="G66" s="245"/>
      <c r="H66" s="868"/>
      <c r="I66" s="10"/>
      <c r="J66" s="245"/>
    </row>
    <row r="67" spans="4:10">
      <c r="D67" s="10"/>
      <c r="G67" s="245"/>
      <c r="H67" s="868"/>
      <c r="I67" s="10"/>
      <c r="J67" s="245"/>
    </row>
    <row r="68" spans="4:10">
      <c r="D68" s="10"/>
      <c r="G68" s="245"/>
      <c r="H68" s="868"/>
      <c r="I68" s="10"/>
      <c r="J68" s="245"/>
    </row>
    <row r="69" spans="4:10">
      <c r="D69" s="10"/>
      <c r="G69" s="245"/>
      <c r="H69" s="245"/>
      <c r="I69" s="245"/>
      <c r="J69" s="245"/>
    </row>
    <row r="70" spans="4:10">
      <c r="D70" s="10"/>
      <c r="G70" s="245"/>
      <c r="H70" s="245"/>
      <c r="I70" s="245"/>
      <c r="J70" s="245"/>
    </row>
    <row r="71" spans="4:10">
      <c r="D71" s="10"/>
      <c r="G71" s="245"/>
      <c r="H71" s="245"/>
      <c r="I71" s="245"/>
      <c r="J71" s="245"/>
    </row>
    <row r="72" spans="4:10">
      <c r="D72" s="10"/>
      <c r="G72" s="245"/>
      <c r="H72" s="245"/>
      <c r="I72" s="245"/>
      <c r="J72" s="245"/>
    </row>
    <row r="73" spans="4:10">
      <c r="D73" s="10"/>
      <c r="G73" s="245"/>
      <c r="H73" s="245"/>
      <c r="I73" s="245"/>
      <c r="J73" s="245"/>
    </row>
    <row r="74" spans="4:10">
      <c r="D74" s="10"/>
      <c r="G74" s="245"/>
      <c r="H74" s="245"/>
      <c r="I74" s="245"/>
      <c r="J74" s="888"/>
    </row>
    <row r="75" spans="4:10">
      <c r="D75" s="10"/>
      <c r="G75" s="245"/>
      <c r="H75" s="245"/>
      <c r="I75" s="245"/>
      <c r="J75" s="888"/>
    </row>
    <row r="76" spans="4:10">
      <c r="D76" s="10"/>
      <c r="G76" s="245"/>
      <c r="H76" s="245"/>
      <c r="I76" s="245"/>
      <c r="J76" s="888"/>
    </row>
    <row r="77" spans="4:10">
      <c r="D77" s="10"/>
      <c r="G77" s="245"/>
      <c r="H77" s="245"/>
      <c r="I77" s="245"/>
      <c r="J77" s="888"/>
    </row>
    <row r="78" spans="4:10">
      <c r="D78" s="10"/>
      <c r="G78" s="245"/>
      <c r="H78" s="245"/>
      <c r="I78" s="245"/>
      <c r="J78" s="888"/>
    </row>
    <row r="79" spans="4:10">
      <c r="D79" s="10"/>
      <c r="G79" s="245"/>
      <c r="H79" s="245"/>
      <c r="I79" s="245"/>
      <c r="J79" s="888"/>
    </row>
    <row r="80" spans="4:10">
      <c r="D80" s="10"/>
      <c r="G80" s="245"/>
      <c r="H80" s="245"/>
      <c r="I80" s="245"/>
      <c r="J80" s="888"/>
    </row>
    <row r="81" spans="4:10">
      <c r="D81" s="10"/>
      <c r="G81" s="245"/>
      <c r="H81" s="245"/>
      <c r="I81" s="245"/>
      <c r="J81" s="888"/>
    </row>
    <row r="82" spans="4:10">
      <c r="D82" s="10"/>
      <c r="G82" s="245"/>
      <c r="H82" s="245"/>
      <c r="I82" s="245"/>
      <c r="J82" s="888"/>
    </row>
    <row r="83" spans="4:10">
      <c r="D83" s="10"/>
      <c r="G83" s="245"/>
      <c r="H83" s="10"/>
      <c r="I83" s="245"/>
      <c r="J83" s="888"/>
    </row>
    <row r="84" spans="4:10">
      <c r="D84" s="10"/>
      <c r="G84" s="245"/>
      <c r="H84" s="10"/>
      <c r="I84" s="245"/>
      <c r="J84" s="888"/>
    </row>
    <row r="85" spans="4:10">
      <c r="D85" s="10"/>
      <c r="G85" s="245"/>
      <c r="H85" s="10"/>
      <c r="I85" s="245"/>
      <c r="J85" s="888"/>
    </row>
    <row r="86" spans="4:10">
      <c r="D86" s="10"/>
      <c r="G86" s="245"/>
      <c r="H86" s="245"/>
      <c r="I86" s="245"/>
      <c r="J86" s="888"/>
    </row>
    <row r="87" spans="4:10">
      <c r="D87" s="10"/>
      <c r="G87" s="245"/>
      <c r="H87" s="245"/>
      <c r="I87" s="245"/>
      <c r="J87" s="888"/>
    </row>
    <row r="88" spans="4:10">
      <c r="D88" s="10"/>
      <c r="G88" s="245"/>
      <c r="H88" s="245"/>
      <c r="I88" s="245"/>
    </row>
    <row r="89" spans="4:10">
      <c r="D89" s="10"/>
      <c r="G89" s="245"/>
      <c r="H89" s="245"/>
      <c r="I89" s="245"/>
    </row>
    <row r="90" spans="4:10">
      <c r="D90" s="10"/>
      <c r="G90" s="245"/>
      <c r="H90" s="245"/>
      <c r="I90" s="245"/>
    </row>
    <row r="91" spans="4:10">
      <c r="D91" s="10"/>
      <c r="G91" s="245"/>
      <c r="H91" s="245"/>
      <c r="I91" s="245"/>
    </row>
    <row r="92" spans="4:10">
      <c r="D92" s="10"/>
      <c r="G92" s="245"/>
      <c r="H92" s="245"/>
      <c r="I92" s="245"/>
    </row>
    <row r="93" spans="4:10">
      <c r="D93" s="10"/>
      <c r="G93" s="245"/>
      <c r="H93" s="245"/>
      <c r="I93" s="245"/>
    </row>
    <row r="94" spans="4:10">
      <c r="D94" s="10"/>
      <c r="G94" s="245"/>
      <c r="H94" s="245"/>
      <c r="I94" s="245"/>
    </row>
    <row r="95" spans="4:10">
      <c r="G95" s="245"/>
      <c r="H95" s="245"/>
    </row>
    <row r="96" spans="4:10">
      <c r="G96" s="245"/>
      <c r="H96" s="245"/>
    </row>
    <row r="97" spans="7:8">
      <c r="G97" s="245"/>
      <c r="H97" s="245"/>
    </row>
    <row r="98" spans="7:8">
      <c r="G98" s="245"/>
      <c r="H98" s="245"/>
    </row>
    <row r="99" spans="7:8">
      <c r="G99" s="245"/>
      <c r="H99" s="245"/>
    </row>
    <row r="100" spans="7:8">
      <c r="G100" s="245"/>
      <c r="H100" s="245"/>
    </row>
    <row r="128" spans="7:7">
      <c r="G128" s="245"/>
    </row>
  </sheetData>
  <phoneticPr fontId="17" type="noConversion"/>
  <pageMargins left="0.75" right="0.75" top="1" bottom="1" header="0.5" footer="0.5"/>
  <pageSetup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H89"/>
  <sheetViews>
    <sheetView showGridLines="0" workbookViewId="0">
      <selection activeCell="A24" sqref="A24"/>
    </sheetView>
  </sheetViews>
  <sheetFormatPr defaultColWidth="9.77734375" defaultRowHeight="12.75"/>
  <cols>
    <col min="1" max="1" width="27.6640625" style="9" customWidth="1"/>
    <col min="2" max="2" width="12.77734375" style="9" customWidth="1"/>
    <col min="3" max="3" width="9.77734375" style="9"/>
    <col min="4" max="4" width="5.77734375" style="9" customWidth="1"/>
    <col min="5" max="5" width="8.77734375" style="9" customWidth="1"/>
    <col min="6" max="6" width="11.5546875" style="9" customWidth="1"/>
    <col min="7" max="7" width="10" style="9" bestFit="1" customWidth="1"/>
    <col min="8" max="16384" width="9.77734375" style="9"/>
  </cols>
  <sheetData>
    <row r="1" spans="1:8" s="620" customFormat="1" ht="15" customHeight="1">
      <c r="A1" s="925" t="s">
        <v>564</v>
      </c>
      <c r="B1" s="643"/>
      <c r="C1" s="643"/>
      <c r="D1" s="643"/>
      <c r="E1" s="643"/>
      <c r="F1" s="643"/>
    </row>
    <row r="2" spans="1:8" ht="12.75" customHeight="1">
      <c r="A2" s="210"/>
      <c r="B2" s="210"/>
      <c r="C2" s="210"/>
      <c r="D2" s="336" t="s">
        <v>12</v>
      </c>
      <c r="E2" s="336"/>
      <c r="F2" s="336"/>
    </row>
    <row r="3" spans="1:8" ht="12.75" customHeight="1">
      <c r="A3" s="337" t="s">
        <v>195</v>
      </c>
      <c r="B3" s="337"/>
      <c r="C3" s="337"/>
      <c r="D3" s="338" t="s">
        <v>75</v>
      </c>
      <c r="E3" s="338"/>
      <c r="F3" s="338" t="s">
        <v>76</v>
      </c>
    </row>
    <row r="4" spans="1:8" ht="12.75" customHeight="1">
      <c r="A4" s="171" t="s">
        <v>400</v>
      </c>
      <c r="B4" s="171"/>
      <c r="C4" s="171"/>
      <c r="D4" s="138"/>
      <c r="E4" s="221"/>
      <c r="F4" s="221"/>
    </row>
    <row r="5" spans="1:8" ht="12.75" customHeight="1">
      <c r="A5" s="264" t="s">
        <v>355</v>
      </c>
      <c r="B5" s="327"/>
      <c r="C5" s="327"/>
      <c r="D5" s="332">
        <v>65</v>
      </c>
      <c r="E5" s="328"/>
      <c r="F5" s="285">
        <v>1805681040</v>
      </c>
    </row>
    <row r="6" spans="1:8" ht="12.75" customHeight="1">
      <c r="A6" s="264" t="s">
        <v>356</v>
      </c>
      <c r="B6" s="327"/>
      <c r="C6" s="327"/>
      <c r="D6" s="332">
        <v>63</v>
      </c>
      <c r="E6" s="328"/>
      <c r="F6" s="335">
        <v>31599415</v>
      </c>
    </row>
    <row r="7" spans="1:8" ht="12.75" customHeight="1">
      <c r="A7" s="264" t="s">
        <v>357</v>
      </c>
      <c r="B7" s="327"/>
      <c r="C7" s="327"/>
      <c r="D7" s="332">
        <v>633</v>
      </c>
      <c r="E7" s="328"/>
      <c r="F7" s="335">
        <v>29586423408</v>
      </c>
    </row>
    <row r="8" spans="1:8" ht="12.75" customHeight="1">
      <c r="A8" s="264" t="s">
        <v>358</v>
      </c>
      <c r="B8" s="327"/>
      <c r="C8" s="327"/>
      <c r="D8" s="332">
        <v>633</v>
      </c>
      <c r="E8" s="328"/>
      <c r="F8" s="335">
        <v>591728469</v>
      </c>
    </row>
    <row r="9" spans="1:8" ht="12.75" customHeight="1">
      <c r="A9" s="264" t="s">
        <v>404</v>
      </c>
      <c r="B9" s="327"/>
      <c r="C9" s="327"/>
      <c r="D9" s="332">
        <v>643</v>
      </c>
      <c r="E9" s="328"/>
      <c r="F9" s="335">
        <v>623327884</v>
      </c>
      <c r="G9" s="231"/>
      <c r="H9" s="231"/>
    </row>
    <row r="10" spans="1:8" ht="12.75" customHeight="1">
      <c r="A10" s="264" t="s">
        <v>360</v>
      </c>
      <c r="B10" s="327"/>
      <c r="C10" s="327"/>
      <c r="D10" s="332">
        <v>643</v>
      </c>
      <c r="E10" s="328"/>
      <c r="F10" s="335">
        <v>623327884</v>
      </c>
      <c r="G10" s="231"/>
      <c r="H10" s="231"/>
    </row>
    <row r="11" spans="1:8" ht="12.75" customHeight="1">
      <c r="A11" s="264" t="s">
        <v>330</v>
      </c>
      <c r="B11" s="327"/>
      <c r="C11" s="327"/>
      <c r="D11" s="332">
        <v>329</v>
      </c>
      <c r="E11" s="328"/>
      <c r="F11" s="335">
        <v>79741244</v>
      </c>
      <c r="G11" s="231"/>
      <c r="H11" s="231"/>
    </row>
    <row r="12" spans="1:8" ht="12.75" customHeight="1">
      <c r="A12" s="264" t="s">
        <v>221</v>
      </c>
      <c r="B12" s="327"/>
      <c r="C12" s="327"/>
      <c r="D12" s="332">
        <v>635</v>
      </c>
      <c r="E12" s="328"/>
      <c r="F12" s="241">
        <v>543586657</v>
      </c>
      <c r="G12" s="231"/>
      <c r="H12" s="231"/>
    </row>
    <row r="13" spans="1:8" ht="12.75" customHeight="1">
      <c r="A13" s="264"/>
      <c r="B13" s="327"/>
      <c r="C13" s="1206"/>
      <c r="D13" s="1207"/>
      <c r="E13" s="1207"/>
      <c r="F13" s="1207"/>
    </row>
    <row r="14" spans="1:8" ht="12.75" customHeight="1">
      <c r="A14" s="327" t="s">
        <v>401</v>
      </c>
      <c r="B14" s="327"/>
      <c r="C14" s="1206"/>
      <c r="D14" s="1207"/>
      <c r="E14" s="1207"/>
      <c r="F14" s="1207"/>
    </row>
    <row r="15" spans="1:8" ht="12.75" customHeight="1">
      <c r="A15" s="264" t="s">
        <v>355</v>
      </c>
      <c r="B15" s="264"/>
      <c r="C15" s="1195"/>
      <c r="D15" s="1192" t="s">
        <v>428</v>
      </c>
      <c r="E15" s="1208"/>
      <c r="F15" s="1209" t="s">
        <v>428</v>
      </c>
    </row>
    <row r="16" spans="1:8" ht="12.75" customHeight="1">
      <c r="A16" s="264" t="s">
        <v>356</v>
      </c>
      <c r="B16" s="264"/>
      <c r="C16" s="1195"/>
      <c r="D16" s="1192" t="s">
        <v>428</v>
      </c>
      <c r="E16" s="1210"/>
      <c r="F16" s="1192" t="s">
        <v>428</v>
      </c>
    </row>
    <row r="17" spans="1:8" ht="12.75" customHeight="1">
      <c r="A17" s="264" t="s">
        <v>357</v>
      </c>
      <c r="B17" s="264"/>
      <c r="C17" s="1195"/>
      <c r="D17" s="1192">
        <v>34</v>
      </c>
      <c r="E17" s="1208"/>
      <c r="F17" s="1209">
        <v>175306</v>
      </c>
    </row>
    <row r="18" spans="1:8" ht="12.75" customHeight="1">
      <c r="A18" s="264" t="s">
        <v>358</v>
      </c>
      <c r="B18" s="264"/>
      <c r="C18" s="1195"/>
      <c r="D18" s="1192">
        <v>34</v>
      </c>
      <c r="E18" s="1208"/>
      <c r="F18" s="1192">
        <v>3510</v>
      </c>
    </row>
    <row r="19" spans="1:8" ht="12.75" customHeight="1">
      <c r="A19" s="264" t="s">
        <v>404</v>
      </c>
      <c r="B19" s="264"/>
      <c r="C19" s="1195"/>
      <c r="D19" s="1192">
        <v>35</v>
      </c>
      <c r="E19" s="1208"/>
      <c r="F19" s="1192">
        <v>3612</v>
      </c>
      <c r="G19" s="119"/>
      <c r="H19" s="119"/>
    </row>
    <row r="20" spans="1:8" ht="12.75" customHeight="1">
      <c r="A20" s="264" t="s">
        <v>360</v>
      </c>
      <c r="B20" s="264"/>
      <c r="C20" s="1195"/>
      <c r="D20" s="1192">
        <v>345</v>
      </c>
      <c r="E20" s="1208"/>
      <c r="F20" s="1192">
        <v>86250</v>
      </c>
    </row>
    <row r="21" spans="1:8" ht="12.75" customHeight="1">
      <c r="A21" s="1455" t="s">
        <v>619</v>
      </c>
      <c r="B21" s="264"/>
      <c r="C21" s="1195"/>
      <c r="D21" s="1192" t="s">
        <v>428</v>
      </c>
      <c r="E21" s="1208"/>
      <c r="F21" s="1192" t="s">
        <v>428</v>
      </c>
      <c r="G21" s="1052"/>
    </row>
    <row r="22" spans="1:8" s="119" customFormat="1" ht="14.25" customHeight="1" thickBot="1">
      <c r="A22" s="333" t="s">
        <v>221</v>
      </c>
      <c r="B22" s="334"/>
      <c r="C22" s="1211"/>
      <c r="D22" s="1212">
        <v>342</v>
      </c>
      <c r="E22" s="1213"/>
      <c r="F22" s="1212">
        <v>85485</v>
      </c>
      <c r="G22" s="1052"/>
      <c r="H22" s="9"/>
    </row>
    <row r="23" spans="1:8" ht="12.75" customHeight="1">
      <c r="A23" s="88" t="s">
        <v>256</v>
      </c>
      <c r="B23" s="88"/>
      <c r="C23" s="959"/>
      <c r="D23" s="959"/>
      <c r="E23" s="959"/>
      <c r="F23" s="959"/>
      <c r="G23" s="1053"/>
      <c r="H23" s="620"/>
    </row>
    <row r="24" spans="1:8" s="1457" customFormat="1" ht="15.75" customHeight="1">
      <c r="A24" s="1452" t="s">
        <v>617</v>
      </c>
      <c r="B24" s="1462"/>
      <c r="C24" s="1474"/>
      <c r="D24" s="1474"/>
      <c r="E24" s="1474"/>
      <c r="F24" s="1474"/>
      <c r="G24" s="1475"/>
      <c r="H24" s="1471"/>
    </row>
    <row r="25" spans="1:8" ht="12.75" customHeight="1">
      <c r="A25" s="88" t="s">
        <v>79</v>
      </c>
      <c r="B25" s="88"/>
      <c r="C25" s="959"/>
      <c r="D25" s="959"/>
      <c r="E25" s="959"/>
      <c r="F25" s="959"/>
      <c r="G25" s="1052"/>
    </row>
    <row r="26" spans="1:8" ht="12.75" customHeight="1">
      <c r="A26" s="138"/>
      <c r="B26" s="138"/>
      <c r="C26" s="1214"/>
      <c r="D26" s="1214"/>
      <c r="E26" s="1214"/>
      <c r="F26" s="1214"/>
    </row>
    <row r="27" spans="1:8" s="620" customFormat="1" ht="15" customHeight="1">
      <c r="A27" s="925" t="s">
        <v>563</v>
      </c>
      <c r="B27" s="643"/>
      <c r="C27" s="1215"/>
      <c r="D27" s="1215"/>
      <c r="E27" s="1215"/>
      <c r="F27" s="1215"/>
      <c r="G27" s="9"/>
      <c r="H27" s="9"/>
    </row>
    <row r="28" spans="1:8">
      <c r="A28" s="210"/>
      <c r="B28" s="210"/>
      <c r="C28" s="431"/>
      <c r="D28" s="1216" t="s">
        <v>12</v>
      </c>
      <c r="E28" s="1216"/>
      <c r="F28" s="1216"/>
    </row>
    <row r="29" spans="1:8">
      <c r="A29" s="337" t="s">
        <v>195</v>
      </c>
      <c r="B29" s="337"/>
      <c r="C29" s="1217"/>
      <c r="D29" s="1218" t="s">
        <v>75</v>
      </c>
      <c r="E29" s="1218"/>
      <c r="F29" s="1218" t="s">
        <v>76</v>
      </c>
    </row>
    <row r="30" spans="1:8">
      <c r="A30" s="171" t="s">
        <v>400</v>
      </c>
      <c r="B30" s="171"/>
      <c r="C30" s="430"/>
      <c r="D30" s="1214"/>
      <c r="E30" s="1219"/>
      <c r="F30" s="1219"/>
    </row>
    <row r="31" spans="1:8">
      <c r="A31" s="264" t="s">
        <v>355</v>
      </c>
      <c r="B31" s="327"/>
      <c r="C31" s="1206"/>
      <c r="D31" s="1193">
        <v>29</v>
      </c>
      <c r="E31" s="1207"/>
      <c r="F31" s="1220">
        <v>17704489598</v>
      </c>
      <c r="G31" s="103"/>
      <c r="H31" s="185"/>
    </row>
    <row r="32" spans="1:8">
      <c r="A32" s="264" t="s">
        <v>356</v>
      </c>
      <c r="B32" s="327"/>
      <c r="C32" s="1206"/>
      <c r="D32" s="1193">
        <v>29</v>
      </c>
      <c r="E32" s="1207"/>
      <c r="F32" s="1221">
        <v>309828566</v>
      </c>
      <c r="G32" s="103"/>
      <c r="H32" s="185"/>
    </row>
    <row r="33" spans="1:8">
      <c r="A33" s="264" t="s">
        <v>357</v>
      </c>
      <c r="B33" s="327"/>
      <c r="C33" s="1206"/>
      <c r="D33" s="1193">
        <v>56</v>
      </c>
      <c r="E33" s="1207"/>
      <c r="F33" s="1221">
        <v>2494574452</v>
      </c>
      <c r="G33" s="103"/>
      <c r="H33" s="185"/>
    </row>
    <row r="34" spans="1:8">
      <c r="A34" s="264" t="s">
        <v>358</v>
      </c>
      <c r="B34" s="327"/>
      <c r="C34" s="1206"/>
      <c r="D34" s="1193">
        <v>56</v>
      </c>
      <c r="E34" s="1207"/>
      <c r="F34" s="1221">
        <v>49891486</v>
      </c>
      <c r="G34" s="103"/>
      <c r="H34" s="185"/>
    </row>
    <row r="35" spans="1:8">
      <c r="A35" s="264" t="s">
        <v>404</v>
      </c>
      <c r="B35" s="327"/>
      <c r="C35" s="1206"/>
      <c r="D35" s="1193">
        <v>85</v>
      </c>
      <c r="E35" s="1207"/>
      <c r="F35" s="1221">
        <v>359720052</v>
      </c>
      <c r="G35" s="103"/>
      <c r="H35" s="185"/>
    </row>
    <row r="36" spans="1:8">
      <c r="A36" s="264" t="s">
        <v>360</v>
      </c>
      <c r="B36" s="327"/>
      <c r="C36" s="1206"/>
      <c r="D36" s="1193">
        <v>85</v>
      </c>
      <c r="E36" s="1207"/>
      <c r="F36" s="1221">
        <v>359720052</v>
      </c>
      <c r="G36" s="103"/>
      <c r="H36" s="185"/>
    </row>
    <row r="37" spans="1:8">
      <c r="A37" s="264" t="s">
        <v>330</v>
      </c>
      <c r="B37" s="327"/>
      <c r="C37" s="1206"/>
      <c r="D37" s="1193">
        <v>21</v>
      </c>
      <c r="E37" s="1207"/>
      <c r="F37" s="1221">
        <v>5591257</v>
      </c>
      <c r="G37" s="103"/>
      <c r="H37" s="185"/>
    </row>
    <row r="38" spans="1:8">
      <c r="A38" s="264" t="s">
        <v>221</v>
      </c>
      <c r="B38" s="327"/>
      <c r="C38" s="1206"/>
      <c r="D38" s="1193">
        <v>84</v>
      </c>
      <c r="E38" s="1207"/>
      <c r="F38" s="1222">
        <v>354128798</v>
      </c>
      <c r="G38" s="103"/>
      <c r="H38" s="185"/>
    </row>
    <row r="39" spans="1:8">
      <c r="A39" s="264"/>
      <c r="B39" s="327"/>
      <c r="C39" s="1206"/>
      <c r="D39" s="1207"/>
      <c r="E39" s="1207"/>
      <c r="F39" s="1207"/>
      <c r="G39" s="103"/>
    </row>
    <row r="40" spans="1:8">
      <c r="A40" s="327" t="s">
        <v>401</v>
      </c>
      <c r="B40" s="327"/>
      <c r="C40" s="1206"/>
      <c r="D40" s="1207"/>
      <c r="E40" s="1207"/>
      <c r="F40" s="1207"/>
    </row>
    <row r="41" spans="1:8">
      <c r="A41" s="264" t="s">
        <v>355</v>
      </c>
      <c r="B41" s="264"/>
      <c r="C41" s="1195"/>
      <c r="D41" s="1192" t="s">
        <v>428</v>
      </c>
      <c r="E41" s="1208"/>
      <c r="F41" s="1209" t="s">
        <v>428</v>
      </c>
    </row>
    <row r="42" spans="1:8">
      <c r="A42" s="264" t="s">
        <v>356</v>
      </c>
      <c r="B42" s="264"/>
      <c r="C42" s="1195"/>
      <c r="D42" s="1192" t="s">
        <v>428</v>
      </c>
      <c r="E42" s="1210"/>
      <c r="F42" s="1192" t="s">
        <v>428</v>
      </c>
    </row>
    <row r="43" spans="1:8">
      <c r="A43" s="264" t="s">
        <v>357</v>
      </c>
      <c r="B43" s="264"/>
      <c r="C43" s="1195"/>
      <c r="D43" s="1192">
        <v>6</v>
      </c>
      <c r="E43" s="1208"/>
      <c r="F43" s="1209">
        <v>17182</v>
      </c>
    </row>
    <row r="44" spans="1:8">
      <c r="A44" s="264" t="s">
        <v>358</v>
      </c>
      <c r="B44" s="264"/>
      <c r="C44" s="1195"/>
      <c r="D44" s="1192">
        <v>6</v>
      </c>
      <c r="E44" s="1208"/>
      <c r="F44" s="1192">
        <v>343</v>
      </c>
    </row>
    <row r="45" spans="1:8">
      <c r="A45" s="264" t="s">
        <v>404</v>
      </c>
      <c r="B45" s="264"/>
      <c r="C45" s="1195"/>
      <c r="D45" s="1192">
        <v>7</v>
      </c>
      <c r="E45" s="1208"/>
      <c r="F45" s="1192">
        <v>401</v>
      </c>
    </row>
    <row r="46" spans="1:8">
      <c r="A46" s="264" t="s">
        <v>360</v>
      </c>
      <c r="B46" s="264"/>
      <c r="C46" s="1195"/>
      <c r="D46" s="1192">
        <v>62</v>
      </c>
      <c r="E46" s="1208"/>
      <c r="F46" s="1192">
        <v>15500</v>
      </c>
    </row>
    <row r="47" spans="1:8" ht="15">
      <c r="A47" s="1455" t="s">
        <v>619</v>
      </c>
      <c r="B47" s="264"/>
      <c r="C47" s="1195"/>
      <c r="D47" s="1192" t="s">
        <v>428</v>
      </c>
      <c r="E47" s="1208"/>
      <c r="F47" s="1192" t="s">
        <v>428</v>
      </c>
    </row>
    <row r="48" spans="1:8" ht="13.5" thickBot="1">
      <c r="A48" s="333" t="s">
        <v>221</v>
      </c>
      <c r="B48" s="334"/>
      <c r="C48" s="1211"/>
      <c r="D48" s="1212">
        <v>61</v>
      </c>
      <c r="E48" s="1213"/>
      <c r="F48" s="1212">
        <v>15250</v>
      </c>
    </row>
    <row r="49" spans="1:6">
      <c r="A49" s="85" t="s">
        <v>256</v>
      </c>
      <c r="B49" s="85"/>
      <c r="C49" s="1223"/>
      <c r="D49" s="1223"/>
      <c r="E49" s="1223"/>
      <c r="F49" s="1223"/>
    </row>
    <row r="50" spans="1:6" s="1457" customFormat="1" ht="15">
      <c r="A50" s="1477" t="s">
        <v>617</v>
      </c>
      <c r="B50" s="1461"/>
      <c r="C50" s="1476"/>
      <c r="D50" s="1476"/>
      <c r="E50" s="1476"/>
      <c r="F50" s="1476"/>
    </row>
    <row r="51" spans="1:6">
      <c r="A51" s="85" t="s">
        <v>79</v>
      </c>
      <c r="B51" s="85"/>
      <c r="C51" s="1223"/>
      <c r="D51" s="1223"/>
      <c r="E51" s="1223"/>
      <c r="F51" s="1223"/>
    </row>
    <row r="52" spans="1:6">
      <c r="C52" s="1224"/>
      <c r="D52" s="1224"/>
      <c r="E52" s="1224"/>
      <c r="F52" s="1224"/>
    </row>
    <row r="53" spans="1:6">
      <c r="C53" s="1224"/>
      <c r="D53" s="1224"/>
      <c r="E53" s="1224"/>
      <c r="F53" s="1224"/>
    </row>
    <row r="66" spans="2:5">
      <c r="B66" s="103"/>
      <c r="C66" s="103"/>
      <c r="D66" s="103"/>
      <c r="E66" s="103"/>
    </row>
    <row r="67" spans="2:5">
      <c r="B67" s="103"/>
      <c r="C67" s="103"/>
      <c r="D67" s="103"/>
      <c r="E67" s="103"/>
    </row>
    <row r="68" spans="2:5">
      <c r="B68" s="103"/>
      <c r="C68" s="103"/>
      <c r="D68" s="103"/>
      <c r="E68" s="103"/>
    </row>
    <row r="69" spans="2:5">
      <c r="B69" s="103"/>
      <c r="C69" s="103"/>
      <c r="D69" s="103"/>
      <c r="E69" s="103"/>
    </row>
    <row r="70" spans="2:5">
      <c r="B70" s="103"/>
      <c r="C70" s="103"/>
      <c r="D70" s="103"/>
      <c r="E70" s="103"/>
    </row>
    <row r="71" spans="2:5">
      <c r="B71" s="103"/>
      <c r="C71" s="103"/>
      <c r="D71" s="103"/>
      <c r="E71" s="103"/>
    </row>
    <row r="72" spans="2:5">
      <c r="B72" s="103"/>
      <c r="C72" s="103"/>
      <c r="D72" s="103"/>
      <c r="E72" s="103"/>
    </row>
    <row r="73" spans="2:5">
      <c r="B73" s="103"/>
      <c r="C73" s="103"/>
      <c r="D73" s="103"/>
      <c r="E73" s="103"/>
    </row>
    <row r="82" spans="2:5">
      <c r="B82" s="103"/>
      <c r="D82" s="103"/>
      <c r="E82" s="103"/>
    </row>
    <row r="84" spans="2:5">
      <c r="B84" s="103"/>
      <c r="C84" s="103"/>
      <c r="D84" s="103"/>
      <c r="E84" s="103"/>
    </row>
    <row r="85" spans="2:5">
      <c r="B85" s="103"/>
      <c r="D85" s="103"/>
    </row>
    <row r="86" spans="2:5">
      <c r="B86" s="103"/>
      <c r="D86" s="103"/>
    </row>
    <row r="87" spans="2:5">
      <c r="B87" s="103"/>
      <c r="C87" s="103"/>
      <c r="D87" s="103"/>
      <c r="E87" s="103"/>
    </row>
    <row r="88" spans="2:5">
      <c r="B88" s="103"/>
      <c r="D88" s="103"/>
    </row>
    <row r="89" spans="2:5">
      <c r="B89" s="103"/>
      <c r="C89" s="103"/>
      <c r="D89" s="103"/>
      <c r="E89" s="103"/>
    </row>
  </sheetData>
  <phoneticPr fontId="17"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36"/>
  <sheetViews>
    <sheetView workbookViewId="0">
      <selection activeCell="B34" sqref="B34"/>
    </sheetView>
  </sheetViews>
  <sheetFormatPr defaultRowHeight="15"/>
  <cols>
    <col min="1" max="4" width="20.109375" customWidth="1"/>
    <col min="5" max="13" width="9.77734375" customWidth="1"/>
  </cols>
  <sheetData>
    <row r="1" spans="1:7" s="754" customFormat="1" ht="16.5">
      <c r="A1" s="762" t="s">
        <v>489</v>
      </c>
      <c r="B1" s="776"/>
      <c r="C1" s="776"/>
      <c r="D1" s="777"/>
    </row>
    <row r="2" spans="1:7" s="754" customFormat="1">
      <c r="A2" s="778" t="s">
        <v>440</v>
      </c>
      <c r="B2" s="779">
        <v>2009</v>
      </c>
      <c r="C2" s="779">
        <v>2010</v>
      </c>
      <c r="D2" s="871"/>
      <c r="E2" s="866"/>
      <c r="F2" s="866"/>
      <c r="G2" s="866"/>
    </row>
    <row r="3" spans="1:7" s="754" customFormat="1">
      <c r="A3" s="473">
        <v>25</v>
      </c>
      <c r="B3" s="203">
        <v>5390894</v>
      </c>
      <c r="C3" s="203">
        <v>7399704</v>
      </c>
      <c r="D3" s="245"/>
      <c r="E3" s="868"/>
      <c r="F3" s="868"/>
      <c r="G3" s="868"/>
    </row>
    <row r="4" spans="1:7" s="754" customFormat="1">
      <c r="A4" s="373">
        <v>75</v>
      </c>
      <c r="B4" s="203">
        <v>1664549</v>
      </c>
      <c r="C4" s="203">
        <v>1654634</v>
      </c>
      <c r="D4" s="245"/>
      <c r="E4" s="868"/>
      <c r="F4" s="868"/>
      <c r="G4" s="868"/>
    </row>
    <row r="5" spans="1:7" s="754" customFormat="1">
      <c r="A5" s="373">
        <v>175</v>
      </c>
      <c r="B5" s="203">
        <v>2710127</v>
      </c>
      <c r="C5" s="203">
        <v>2622143</v>
      </c>
      <c r="D5" s="245"/>
      <c r="E5" s="868"/>
      <c r="F5" s="868"/>
      <c r="G5" s="868"/>
    </row>
    <row r="6" spans="1:7" s="754" customFormat="1">
      <c r="A6" s="373" t="s">
        <v>431</v>
      </c>
      <c r="B6" s="203">
        <v>2826466</v>
      </c>
      <c r="C6" s="203">
        <v>2818780</v>
      </c>
      <c r="D6" s="245"/>
      <c r="E6" s="868"/>
      <c r="F6" s="868"/>
      <c r="G6" s="868"/>
    </row>
    <row r="7" spans="1:7" s="754" customFormat="1">
      <c r="A7" s="373">
        <v>500</v>
      </c>
      <c r="B7" s="203">
        <v>7038247</v>
      </c>
      <c r="C7" s="203">
        <v>6866781</v>
      </c>
      <c r="D7" s="868"/>
      <c r="E7" s="868"/>
      <c r="F7" s="868"/>
      <c r="G7" s="868"/>
    </row>
    <row r="8" spans="1:7" s="754" customFormat="1">
      <c r="A8" s="373">
        <v>1500</v>
      </c>
      <c r="B8" s="203">
        <v>26355217</v>
      </c>
      <c r="C8" s="203">
        <v>24672854</v>
      </c>
      <c r="D8" s="868"/>
      <c r="E8" s="868"/>
      <c r="F8" s="868"/>
      <c r="G8" s="868"/>
    </row>
    <row r="9" spans="1:7" s="754" customFormat="1">
      <c r="A9" s="373">
        <v>3500</v>
      </c>
      <c r="B9" s="203">
        <v>14111640</v>
      </c>
      <c r="C9" s="203">
        <v>15023031</v>
      </c>
      <c r="D9" s="868"/>
      <c r="E9" s="868"/>
      <c r="F9" s="868"/>
      <c r="G9" s="868"/>
    </row>
    <row r="10" spans="1:7" s="754" customFormat="1">
      <c r="A10" s="373">
        <v>5000</v>
      </c>
      <c r="B10" s="203">
        <v>14318751</v>
      </c>
      <c r="C10" s="203">
        <v>5072705</v>
      </c>
      <c r="D10" s="868"/>
      <c r="E10" s="868"/>
      <c r="F10" s="868"/>
      <c r="G10" s="868"/>
    </row>
    <row r="11" spans="1:7" s="754" customFormat="1" ht="15.75" thickBot="1">
      <c r="A11" s="470" t="s">
        <v>12</v>
      </c>
      <c r="B11" s="765">
        <f>SUM(B3:B10)</f>
        <v>74415891</v>
      </c>
      <c r="C11" s="765">
        <f>SUM(C3:C10)</f>
        <v>66130632</v>
      </c>
      <c r="D11" s="866"/>
      <c r="E11" s="868"/>
      <c r="F11" s="868"/>
      <c r="G11" s="868"/>
    </row>
    <row r="12" spans="1:7" s="754" customFormat="1">
      <c r="A12" s="760" t="s">
        <v>498</v>
      </c>
      <c r="B12" s="760"/>
      <c r="C12" s="761"/>
      <c r="D12" s="868"/>
      <c r="E12" s="868"/>
      <c r="F12" s="868"/>
      <c r="G12" s="868"/>
    </row>
    <row r="13" spans="1:7" s="754" customFormat="1">
      <c r="A13" s="760" t="s">
        <v>485</v>
      </c>
      <c r="B13" s="760"/>
      <c r="C13" s="757"/>
    </row>
    <row r="14" spans="1:7" s="754" customFormat="1">
      <c r="A14" s="760"/>
      <c r="B14" s="760"/>
      <c r="C14" s="757"/>
    </row>
    <row r="15" spans="1:7" s="754" customFormat="1">
      <c r="A15" s="760"/>
      <c r="B15" s="760"/>
      <c r="C15" s="757"/>
    </row>
    <row r="16" spans="1:7" s="754" customFormat="1" ht="15.75">
      <c r="A16" s="762" t="s">
        <v>490</v>
      </c>
    </row>
    <row r="17" spans="1:1" s="754" customFormat="1" ht="16.5">
      <c r="A17" s="773"/>
    </row>
    <row r="18" spans="1:1" s="754" customFormat="1" ht="16.5">
      <c r="A18" s="773"/>
    </row>
    <row r="19" spans="1:1" s="754" customFormat="1" ht="16.5">
      <c r="A19" s="773"/>
    </row>
    <row r="32" spans="1:1">
      <c r="A32" s="760" t="s">
        <v>498</v>
      </c>
    </row>
    <row r="33" spans="1:3">
      <c r="A33" s="760" t="s">
        <v>485</v>
      </c>
    </row>
    <row r="35" spans="1:3">
      <c r="B35" s="1491"/>
      <c r="C35" s="1491"/>
    </row>
    <row r="36" spans="1:3">
      <c r="A36" s="369"/>
      <c r="B36" s="370"/>
      <c r="C36" s="370"/>
    </row>
  </sheetData>
  <mergeCells count="1">
    <mergeCell ref="B35:C35"/>
  </mergeCells>
  <phoneticPr fontId="17" type="noConversion"/>
  <pageMargins left="0.75" right="0.75" top="1" bottom="1" header="0.5" footer="0.5"/>
  <pageSetup orientation="portrait" r:id="rId1"/>
  <headerFooter alignWithMargins="0"/>
  <ignoredErrors>
    <ignoredError sqref="B11:C1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M99"/>
  <sheetViews>
    <sheetView showGridLines="0" defaultGridColor="0" colorId="22" workbookViewId="0">
      <selection activeCell="G29" sqref="G29"/>
    </sheetView>
  </sheetViews>
  <sheetFormatPr defaultColWidth="9.77734375" defaultRowHeight="15"/>
  <cols>
    <col min="1" max="1" width="38.33203125" customWidth="1"/>
    <col min="2" max="2" width="9" customWidth="1"/>
    <col min="3" max="4" width="9.33203125" customWidth="1"/>
    <col min="5" max="5" width="3.5546875" customWidth="1"/>
    <col min="6" max="6" width="5.88671875" customWidth="1"/>
    <col min="7" max="8" width="8.21875" customWidth="1"/>
    <col min="9" max="9" width="11" bestFit="1" customWidth="1"/>
    <col min="10" max="10" width="12.44140625" bestFit="1" customWidth="1"/>
  </cols>
  <sheetData>
    <row r="1" spans="1:13" s="602" customFormat="1" ht="15" customHeight="1">
      <c r="A1" s="1492" t="s">
        <v>491</v>
      </c>
      <c r="B1" s="1492"/>
      <c r="C1" s="1492"/>
      <c r="D1" s="1492"/>
      <c r="E1" s="1492"/>
      <c r="F1" s="1492"/>
      <c r="G1" s="1492"/>
      <c r="H1" s="1492"/>
    </row>
    <row r="2" spans="1:13" s="9" customFormat="1" ht="14.25" customHeight="1">
      <c r="A2" s="72"/>
      <c r="B2" s="53"/>
      <c r="C2" s="53"/>
      <c r="D2" s="53"/>
      <c r="E2" s="53"/>
      <c r="F2" s="1494" t="s">
        <v>467</v>
      </c>
      <c r="G2" s="1494"/>
      <c r="H2" s="1494"/>
      <c r="I2" s="756"/>
    </row>
    <row r="3" spans="1:13" s="9" customFormat="1" ht="14.25" customHeight="1">
      <c r="A3" s="72"/>
      <c r="B3" s="1493" t="s">
        <v>10</v>
      </c>
      <c r="C3" s="1493"/>
      <c r="D3" s="1493"/>
      <c r="E3" s="72"/>
      <c r="F3" s="1495"/>
      <c r="G3" s="1495"/>
      <c r="H3" s="1495"/>
      <c r="I3" s="103"/>
    </row>
    <row r="4" spans="1:13" s="9" customFormat="1" ht="25.5" customHeight="1">
      <c r="A4" s="53" t="s">
        <v>35</v>
      </c>
      <c r="B4" s="53">
        <v>2009</v>
      </c>
      <c r="C4" s="53">
        <v>2010</v>
      </c>
      <c r="D4" s="227" t="s">
        <v>424</v>
      </c>
      <c r="E4" s="53"/>
      <c r="F4" s="53">
        <v>2009</v>
      </c>
      <c r="G4" s="53">
        <v>2010</v>
      </c>
      <c r="H4" s="227" t="s">
        <v>424</v>
      </c>
      <c r="I4" s="756"/>
      <c r="J4" s="756"/>
      <c r="K4" s="756"/>
      <c r="L4" s="756"/>
      <c r="M4" s="756"/>
    </row>
    <row r="5" spans="1:13" s="9" customFormat="1" ht="14.25" customHeight="1">
      <c r="A5" s="50" t="s">
        <v>36</v>
      </c>
      <c r="B5" s="149">
        <v>1192</v>
      </c>
      <c r="C5" s="149">
        <v>1253</v>
      </c>
      <c r="D5" s="421">
        <f>C5-B5</f>
        <v>61</v>
      </c>
      <c r="E5" s="654"/>
      <c r="F5" s="655">
        <f>B5/$B$26</f>
        <v>4.5482816118926879E-3</v>
      </c>
      <c r="G5" s="655">
        <f>C5/$C$26</f>
        <v>4.7391751641502012E-3</v>
      </c>
      <c r="H5" s="660">
        <f>G5-F5</f>
        <v>1.908935522575133E-4</v>
      </c>
      <c r="I5" s="185"/>
      <c r="J5" s="756"/>
      <c r="K5" s="103"/>
      <c r="L5" s="103"/>
      <c r="M5" s="103"/>
    </row>
    <row r="6" spans="1:13" s="9" customFormat="1" ht="14.25" customHeight="1">
      <c r="A6" s="50" t="s">
        <v>37</v>
      </c>
      <c r="B6" s="149">
        <v>424</v>
      </c>
      <c r="C6" s="149">
        <v>419</v>
      </c>
      <c r="D6" s="421">
        <f t="shared" ref="D6:D25" si="0">C6-B6</f>
        <v>-5</v>
      </c>
      <c r="E6" s="654"/>
      <c r="F6" s="655">
        <f t="shared" ref="F6:F25" si="1">B6/$B$26</f>
        <v>1.6178451371161911E-3</v>
      </c>
      <c r="G6" s="655">
        <f t="shared" ref="G6:G24" si="2">C6/$C$26</f>
        <v>1.5847680716511846E-3</v>
      </c>
      <c r="H6" s="660">
        <f t="shared" ref="H6:H25" si="3">G6-F6</f>
        <v>-3.3077065465006526E-5</v>
      </c>
      <c r="I6" s="185"/>
      <c r="J6" s="756"/>
      <c r="K6" s="103"/>
      <c r="L6" s="103"/>
      <c r="M6" s="103"/>
    </row>
    <row r="7" spans="1:13" s="9" customFormat="1" ht="14.25" customHeight="1">
      <c r="A7" s="50" t="s">
        <v>38</v>
      </c>
      <c r="B7" s="149">
        <v>475</v>
      </c>
      <c r="C7" s="149">
        <v>468</v>
      </c>
      <c r="D7" s="421">
        <f t="shared" si="0"/>
        <v>-7</v>
      </c>
      <c r="E7" s="654"/>
      <c r="F7" s="655">
        <f t="shared" si="1"/>
        <v>1.8124444342693178E-3</v>
      </c>
      <c r="G7" s="655">
        <f t="shared" si="2"/>
        <v>1.7700989439922538E-3</v>
      </c>
      <c r="H7" s="660">
        <f t="shared" si="3"/>
        <v>-4.2345490277064012E-5</v>
      </c>
      <c r="I7" s="185"/>
      <c r="J7" s="756"/>
      <c r="K7" s="756"/>
      <c r="L7" s="756"/>
      <c r="M7" s="756"/>
    </row>
    <row r="8" spans="1:13" s="9" customFormat="1" ht="14.25" customHeight="1">
      <c r="A8" s="56" t="s">
        <v>39</v>
      </c>
      <c r="B8" s="150">
        <v>21049</v>
      </c>
      <c r="C8" s="150">
        <v>20570</v>
      </c>
      <c r="D8" s="421">
        <f t="shared" si="0"/>
        <v>-479</v>
      </c>
      <c r="E8" s="656"/>
      <c r="F8" s="655">
        <f t="shared" si="1"/>
        <v>8.0316090309336563E-2</v>
      </c>
      <c r="G8" s="655">
        <f t="shared" si="2"/>
        <v>7.780114375624074E-2</v>
      </c>
      <c r="H8" s="660">
        <f t="shared" si="3"/>
        <v>-2.5149465530958232E-3</v>
      </c>
      <c r="I8" s="185"/>
      <c r="J8" s="756"/>
      <c r="K8" s="103"/>
      <c r="L8" s="103"/>
      <c r="M8" s="103"/>
    </row>
    <row r="9" spans="1:13" s="9" customFormat="1" ht="14.25" customHeight="1">
      <c r="A9" s="56" t="s">
        <v>40</v>
      </c>
      <c r="B9" s="150">
        <v>12811</v>
      </c>
      <c r="C9" s="150">
        <v>12590</v>
      </c>
      <c r="D9" s="421">
        <f t="shared" si="0"/>
        <v>-221</v>
      </c>
      <c r="E9" s="656"/>
      <c r="F9" s="655">
        <f t="shared" si="1"/>
        <v>4.8882580310366804E-2</v>
      </c>
      <c r="G9" s="655">
        <f t="shared" si="2"/>
        <v>4.7618687403552303E-2</v>
      </c>
      <c r="H9" s="660">
        <f t="shared" si="3"/>
        <v>-1.2638929068145011E-3</v>
      </c>
      <c r="I9" s="185"/>
      <c r="J9" s="756"/>
      <c r="K9" s="103"/>
      <c r="L9" s="103"/>
      <c r="M9" s="103"/>
    </row>
    <row r="10" spans="1:13" s="9" customFormat="1" ht="14.25" customHeight="1">
      <c r="A10" s="56" t="s">
        <v>41</v>
      </c>
      <c r="B10" s="150">
        <v>25029</v>
      </c>
      <c r="C10" s="150">
        <v>24804</v>
      </c>
      <c r="D10" s="421">
        <f t="shared" si="0"/>
        <v>-225</v>
      </c>
      <c r="E10" s="656"/>
      <c r="F10" s="655">
        <f t="shared" si="1"/>
        <v>9.5502466832266847E-2</v>
      </c>
      <c r="G10" s="655">
        <f t="shared" si="2"/>
        <v>9.3815244031589459E-2</v>
      </c>
      <c r="H10" s="660">
        <f t="shared" si="3"/>
        <v>-1.6872228006773876E-3</v>
      </c>
      <c r="I10" s="185"/>
      <c r="J10" s="756"/>
      <c r="K10" s="103"/>
      <c r="L10" s="103"/>
      <c r="M10" s="103"/>
    </row>
    <row r="11" spans="1:13" s="9" customFormat="1" ht="14.25" customHeight="1">
      <c r="A11" s="56" t="s">
        <v>42</v>
      </c>
      <c r="B11" s="150">
        <v>31512</v>
      </c>
      <c r="C11" s="150">
        <v>31657</v>
      </c>
      <c r="D11" s="421">
        <f t="shared" si="0"/>
        <v>145</v>
      </c>
      <c r="E11" s="656"/>
      <c r="F11" s="655">
        <f>B11/$B$26</f>
        <v>0.12023947160567314</v>
      </c>
      <c r="G11" s="655">
        <f>C11/$C$26</f>
        <v>0.11973509032043329</v>
      </c>
      <c r="H11" s="660">
        <f t="shared" si="3"/>
        <v>-5.0438128523984382E-4</v>
      </c>
      <c r="I11" s="185"/>
      <c r="J11" s="756"/>
      <c r="K11" s="103"/>
      <c r="L11" s="103"/>
      <c r="M11" s="103"/>
    </row>
    <row r="12" spans="1:13" s="9" customFormat="1" ht="14.25" customHeight="1">
      <c r="A12" s="56" t="s">
        <v>43</v>
      </c>
      <c r="B12" s="150">
        <v>10909</v>
      </c>
      <c r="C12" s="150">
        <v>11266</v>
      </c>
      <c r="D12" s="421">
        <f t="shared" si="0"/>
        <v>357</v>
      </c>
      <c r="E12" s="656"/>
      <c r="F12" s="655">
        <f t="shared" si="1"/>
        <v>4.1625171228303129E-2</v>
      </c>
      <c r="G12" s="655">
        <f t="shared" si="2"/>
        <v>4.2610971587642592E-2</v>
      </c>
      <c r="H12" s="660">
        <f t="shared" si="3"/>
        <v>9.8580035933946292E-4</v>
      </c>
      <c r="I12" s="185"/>
      <c r="J12" s="756"/>
      <c r="K12" s="103"/>
      <c r="L12" s="103"/>
      <c r="M12" s="103"/>
    </row>
    <row r="13" spans="1:13" s="9" customFormat="1" ht="14.25" customHeight="1">
      <c r="A13" s="56" t="s">
        <v>44</v>
      </c>
      <c r="B13" s="150">
        <v>6891</v>
      </c>
      <c r="C13" s="150">
        <v>7052</v>
      </c>
      <c r="D13" s="421">
        <f t="shared" si="0"/>
        <v>161</v>
      </c>
      <c r="E13" s="656"/>
      <c r="F13" s="655">
        <f t="shared" si="1"/>
        <v>2.6293799150631302E-2</v>
      </c>
      <c r="G13" s="655">
        <f t="shared" si="2"/>
        <v>2.6672516566310631E-2</v>
      </c>
      <c r="H13" s="660">
        <f t="shared" si="3"/>
        <v>3.787174156793284E-4</v>
      </c>
      <c r="I13" s="185"/>
      <c r="J13" s="756"/>
      <c r="K13" s="103"/>
      <c r="L13" s="103"/>
      <c r="M13" s="103"/>
    </row>
    <row r="14" spans="1:13" s="9" customFormat="1" ht="14.25" customHeight="1">
      <c r="A14" s="56" t="s">
        <v>45</v>
      </c>
      <c r="B14" s="150">
        <v>16555</v>
      </c>
      <c r="C14" s="150">
        <v>16851</v>
      </c>
      <c r="D14" s="421">
        <f t="shared" si="0"/>
        <v>296</v>
      </c>
      <c r="E14" s="656"/>
      <c r="F14" s="655">
        <f t="shared" si="1"/>
        <v>6.3168458124902224E-2</v>
      </c>
      <c r="G14" s="655">
        <f t="shared" si="2"/>
        <v>6.3734908771823653E-2</v>
      </c>
      <c r="H14" s="660">
        <f t="shared" si="3"/>
        <v>5.6645064692142921E-4</v>
      </c>
      <c r="I14" s="185"/>
      <c r="J14" s="756"/>
      <c r="K14" s="103"/>
      <c r="L14" s="103"/>
      <c r="M14" s="103"/>
    </row>
    <row r="15" spans="1:13" s="9" customFormat="1" ht="14.25" customHeight="1">
      <c r="A15" s="56" t="s">
        <v>46</v>
      </c>
      <c r="B15" s="150">
        <v>40790</v>
      </c>
      <c r="C15" s="150">
        <v>41071</v>
      </c>
      <c r="D15" s="421">
        <f t="shared" si="0"/>
        <v>281</v>
      </c>
      <c r="E15" s="656"/>
      <c r="F15" s="655">
        <f t="shared" si="1"/>
        <v>0.15564128099756941</v>
      </c>
      <c r="G15" s="655">
        <f t="shared" si="2"/>
        <v>0.15534131138612364</v>
      </c>
      <c r="H15" s="660">
        <f t="shared" si="3"/>
        <v>-2.9996961144576617E-4</v>
      </c>
      <c r="I15" s="185"/>
      <c r="J15" s="756"/>
      <c r="K15" s="103"/>
      <c r="L15" s="103"/>
      <c r="M15" s="103"/>
    </row>
    <row r="16" spans="1:13" s="9" customFormat="1" ht="14.25" customHeight="1">
      <c r="A16" s="56" t="s">
        <v>47</v>
      </c>
      <c r="B16" s="150">
        <v>29111</v>
      </c>
      <c r="C16" s="150">
        <v>29305</v>
      </c>
      <c r="D16" s="421">
        <f t="shared" si="0"/>
        <v>194</v>
      </c>
      <c r="E16" s="656"/>
      <c r="F16" s="655">
        <f t="shared" si="1"/>
        <v>0.11107804194950339</v>
      </c>
      <c r="G16" s="655">
        <f>C16/$C$26</f>
        <v>0.11083920844806197</v>
      </c>
      <c r="H16" s="660">
        <f t="shared" si="3"/>
        <v>-2.388335014414239E-4</v>
      </c>
      <c r="I16" s="185"/>
      <c r="J16" s="231"/>
      <c r="K16" s="103"/>
      <c r="L16" s="103"/>
      <c r="M16" s="103"/>
    </row>
    <row r="17" spans="1:13" s="9" customFormat="1" ht="14.25" customHeight="1">
      <c r="A17" s="56" t="s">
        <v>48</v>
      </c>
      <c r="B17" s="150">
        <v>3717</v>
      </c>
      <c r="C17" s="150">
        <v>3780</v>
      </c>
      <c r="D17" s="421">
        <f t="shared" si="0"/>
        <v>63</v>
      </c>
      <c r="E17" s="656"/>
      <c r="F17" s="655">
        <f t="shared" si="1"/>
        <v>1.4182854657219062E-2</v>
      </c>
      <c r="G17" s="655">
        <f t="shared" si="2"/>
        <v>1.4296953009168206E-2</v>
      </c>
      <c r="H17" s="660">
        <f t="shared" si="3"/>
        <v>1.1409835194914342E-4</v>
      </c>
      <c r="I17" s="185"/>
      <c r="J17" s="232"/>
      <c r="K17" s="103"/>
      <c r="L17" s="103"/>
      <c r="M17" s="103"/>
    </row>
    <row r="18" spans="1:13" s="9" customFormat="1" ht="14.25" customHeight="1">
      <c r="A18" s="56" t="s">
        <v>49</v>
      </c>
      <c r="B18" s="150">
        <v>8466</v>
      </c>
      <c r="C18" s="150">
        <v>8382</v>
      </c>
      <c r="D18" s="421">
        <f t="shared" si="0"/>
        <v>-84</v>
      </c>
      <c r="E18" s="656"/>
      <c r="F18" s="655">
        <f t="shared" si="1"/>
        <v>3.2303483327419044E-2</v>
      </c>
      <c r="G18" s="655">
        <f t="shared" si="2"/>
        <v>3.1702925958425367E-2</v>
      </c>
      <c r="H18" s="660">
        <f t="shared" si="3"/>
        <v>-6.0055736899367745E-4</v>
      </c>
      <c r="I18" s="185"/>
      <c r="J18" s="756"/>
      <c r="K18" s="103"/>
      <c r="L18" s="103"/>
      <c r="M18" s="103"/>
    </row>
    <row r="19" spans="1:13" s="9" customFormat="1" ht="14.25" customHeight="1">
      <c r="A19" s="56" t="s">
        <v>50</v>
      </c>
      <c r="B19" s="150">
        <v>1414</v>
      </c>
      <c r="C19" s="150">
        <v>1624</v>
      </c>
      <c r="D19" s="421">
        <f t="shared" si="0"/>
        <v>210</v>
      </c>
      <c r="E19" s="656"/>
      <c r="F19" s="655">
        <f t="shared" si="1"/>
        <v>5.3953609053827688E-3</v>
      </c>
      <c r="G19" s="655">
        <f t="shared" si="2"/>
        <v>6.1423946261611548E-3</v>
      </c>
      <c r="H19" s="660">
        <f t="shared" si="3"/>
        <v>7.4703372077838601E-4</v>
      </c>
      <c r="I19" s="185"/>
      <c r="J19" s="756"/>
      <c r="K19" s="103"/>
      <c r="L19" s="103"/>
      <c r="M19" s="103"/>
    </row>
    <row r="20" spans="1:13" s="9" customFormat="1" ht="14.25" customHeight="1">
      <c r="A20" s="56" t="s">
        <v>51</v>
      </c>
      <c r="B20" s="150">
        <v>9279</v>
      </c>
      <c r="C20" s="150">
        <v>9194</v>
      </c>
      <c r="D20" s="421">
        <f t="shared" si="0"/>
        <v>-85</v>
      </c>
      <c r="E20" s="656"/>
      <c r="F20" s="655">
        <f t="shared" si="1"/>
        <v>3.5405625064389476E-2</v>
      </c>
      <c r="G20" s="655">
        <f t="shared" si="2"/>
        <v>3.4774123271505947E-2</v>
      </c>
      <c r="H20" s="660">
        <f t="shared" si="3"/>
        <v>-6.3150179288352926E-4</v>
      </c>
      <c r="I20" s="185"/>
      <c r="J20" s="756"/>
      <c r="K20" s="103"/>
      <c r="L20" s="103"/>
      <c r="M20" s="103"/>
    </row>
    <row r="21" spans="1:13" s="9" customFormat="1" ht="14.25" customHeight="1">
      <c r="A21" s="56" t="s">
        <v>52</v>
      </c>
      <c r="B21" s="150">
        <v>5977</v>
      </c>
      <c r="C21" s="150">
        <v>5960</v>
      </c>
      <c r="D21" s="421">
        <f t="shared" si="0"/>
        <v>-17</v>
      </c>
      <c r="E21" s="656"/>
      <c r="F21" s="655">
        <f t="shared" si="1"/>
        <v>2.2806274491847817E-2</v>
      </c>
      <c r="G21" s="655">
        <f t="shared" si="2"/>
        <v>2.254228569699537E-2</v>
      </c>
      <c r="H21" s="660">
        <f t="shared" si="3"/>
        <v>-2.6398879485244747E-4</v>
      </c>
      <c r="I21" s="185"/>
      <c r="J21" s="756"/>
      <c r="K21" s="103"/>
      <c r="L21" s="103"/>
      <c r="M21" s="103"/>
    </row>
    <row r="22" spans="1:13" s="9" customFormat="1" ht="14.25" customHeight="1">
      <c r="A22" s="56" t="s">
        <v>53</v>
      </c>
      <c r="B22" s="150">
        <v>13309</v>
      </c>
      <c r="C22" s="150">
        <v>13694</v>
      </c>
      <c r="D22" s="421">
        <f t="shared" si="0"/>
        <v>385</v>
      </c>
      <c r="E22" s="656"/>
      <c r="F22" s="655">
        <f t="shared" si="1"/>
        <v>5.0782785211979688E-2</v>
      </c>
      <c r="G22" s="655">
        <f t="shared" si="2"/>
        <v>5.1794305425277617E-2</v>
      </c>
      <c r="H22" s="660">
        <f t="shared" si="3"/>
        <v>1.0115202132979298E-3</v>
      </c>
      <c r="I22" s="185"/>
      <c r="J22" s="756"/>
      <c r="K22" s="103"/>
      <c r="L22" s="103"/>
      <c r="M22" s="103"/>
    </row>
    <row r="23" spans="1:13" s="9" customFormat="1" ht="14.25" customHeight="1">
      <c r="A23" s="56" t="s">
        <v>54</v>
      </c>
      <c r="B23" s="150">
        <v>21436</v>
      </c>
      <c r="C23" s="150">
        <v>22729</v>
      </c>
      <c r="D23" s="421">
        <f t="shared" si="0"/>
        <v>1293</v>
      </c>
      <c r="E23" s="656"/>
      <c r="F23" s="655">
        <f t="shared" si="1"/>
        <v>8.1792755564204414E-2</v>
      </c>
      <c r="G23" s="655">
        <f t="shared" si="2"/>
        <v>8.5967048927350298E-2</v>
      </c>
      <c r="H23" s="660">
        <f t="shared" si="3"/>
        <v>4.174293363145884E-3</v>
      </c>
      <c r="I23" s="185"/>
      <c r="J23" s="231"/>
      <c r="K23" s="103"/>
      <c r="L23" s="103"/>
      <c r="M23" s="103"/>
    </row>
    <row r="24" spans="1:13" s="9" customFormat="1" ht="14.25" customHeight="1">
      <c r="A24" s="56" t="s">
        <v>55</v>
      </c>
      <c r="B24" s="150">
        <v>30</v>
      </c>
      <c r="C24" s="150">
        <v>19</v>
      </c>
      <c r="D24" s="421">
        <f t="shared" si="0"/>
        <v>-11</v>
      </c>
      <c r="E24" s="656"/>
      <c r="F24" s="655">
        <f t="shared" si="1"/>
        <v>1.1447017479595692E-4</v>
      </c>
      <c r="G24" s="655">
        <f t="shared" si="2"/>
        <v>7.1862991315924839E-5</v>
      </c>
      <c r="H24" s="660">
        <f t="shared" si="3"/>
        <v>-4.2607183480032078E-5</v>
      </c>
      <c r="I24" s="185"/>
      <c r="J24" s="756"/>
      <c r="K24" s="756"/>
      <c r="L24" s="756"/>
      <c r="M24" s="756"/>
    </row>
    <row r="25" spans="1:13" s="9" customFormat="1" ht="14.25" customHeight="1">
      <c r="A25" s="50" t="s">
        <v>56</v>
      </c>
      <c r="B25" s="149">
        <v>1701</v>
      </c>
      <c r="C25" s="149">
        <v>1704</v>
      </c>
      <c r="D25" s="421">
        <f t="shared" si="0"/>
        <v>3</v>
      </c>
      <c r="E25" s="654"/>
      <c r="F25" s="655">
        <f t="shared" si="1"/>
        <v>6.4904589109307572E-3</v>
      </c>
      <c r="G25" s="655">
        <f>C25/$C$26</f>
        <v>6.4449756422282067E-3</v>
      </c>
      <c r="H25" s="660">
        <f t="shared" si="3"/>
        <v>-4.5483268702550469E-5</v>
      </c>
      <c r="I25" s="185"/>
      <c r="J25" s="756"/>
      <c r="K25" s="103"/>
      <c r="L25" s="103"/>
      <c r="M25" s="103"/>
    </row>
    <row r="26" spans="1:13" s="9" customFormat="1" ht="14.25" customHeight="1" thickBot="1">
      <c r="A26" s="51" t="s">
        <v>12</v>
      </c>
      <c r="B26" s="661">
        <v>262077</v>
      </c>
      <c r="C26" s="661">
        <v>264392</v>
      </c>
      <c r="D26" s="663">
        <f>C26-B26</f>
        <v>2315</v>
      </c>
      <c r="E26" s="658"/>
      <c r="F26" s="659"/>
      <c r="G26" s="659"/>
      <c r="H26" s="662"/>
      <c r="I26" s="185"/>
      <c r="J26" s="756"/>
      <c r="K26" s="103"/>
      <c r="L26" s="103"/>
      <c r="M26" s="103"/>
    </row>
    <row r="27" spans="1:13" s="9" customFormat="1" ht="14.25" customHeight="1">
      <c r="A27" s="1"/>
      <c r="B27" s="1"/>
      <c r="C27" s="1"/>
      <c r="D27" s="1"/>
      <c r="E27" s="1"/>
      <c r="F27" s="1"/>
      <c r="G27" s="1"/>
      <c r="H27" s="1"/>
      <c r="I27" s="185"/>
    </row>
    <row r="28" spans="1:13" s="9" customFormat="1" ht="14.25" customHeight="1">
      <c r="A28" s="1"/>
      <c r="B28" s="29"/>
      <c r="C28" s="29"/>
    </row>
    <row r="29" spans="1:13">
      <c r="F29" s="1003"/>
      <c r="G29" s="1003"/>
    </row>
    <row r="30" spans="1:13">
      <c r="A30" s="7"/>
      <c r="B30" s="26"/>
      <c r="C30" s="26"/>
      <c r="D30" s="26"/>
    </row>
    <row r="31" spans="1:13">
      <c r="B31" s="26"/>
      <c r="C31" s="26"/>
      <c r="D31" s="26"/>
    </row>
    <row r="32" spans="1:13">
      <c r="B32" s="26"/>
      <c r="C32" s="26"/>
      <c r="D32" s="26"/>
    </row>
    <row r="33" spans="2:4">
      <c r="B33" s="26"/>
      <c r="C33" s="26"/>
      <c r="D33" s="26"/>
    </row>
    <row r="34" spans="2:4">
      <c r="B34" s="26"/>
      <c r="C34" s="26"/>
      <c r="D34" s="26"/>
    </row>
    <row r="35" spans="2:4">
      <c r="B35" s="26"/>
      <c r="C35" s="26"/>
      <c r="D35" s="26"/>
    </row>
    <row r="36" spans="2:4">
      <c r="B36" s="26"/>
      <c r="C36" s="26"/>
      <c r="D36" s="26"/>
    </row>
    <row r="37" spans="2:4">
      <c r="B37" s="26"/>
      <c r="C37" s="26"/>
      <c r="D37" s="26"/>
    </row>
    <row r="38" spans="2:4">
      <c r="B38" s="26"/>
      <c r="C38" s="26"/>
      <c r="D38" s="26"/>
    </row>
    <row r="39" spans="2:4">
      <c r="B39" s="26"/>
      <c r="C39" s="26"/>
      <c r="D39" s="26"/>
    </row>
    <row r="40" spans="2:4">
      <c r="B40" s="26"/>
      <c r="C40" s="26"/>
      <c r="D40" s="26"/>
    </row>
    <row r="41" spans="2:4">
      <c r="B41" s="26"/>
      <c r="C41" s="26"/>
      <c r="D41" s="26"/>
    </row>
    <row r="42" spans="2:4">
      <c r="B42" s="26"/>
      <c r="C42" s="26"/>
      <c r="D42" s="26"/>
    </row>
    <row r="43" spans="2:4">
      <c r="B43" s="26"/>
      <c r="C43" s="26"/>
      <c r="D43" s="26"/>
    </row>
    <row r="44" spans="2:4">
      <c r="B44" s="26"/>
      <c r="C44" s="26"/>
      <c r="D44" s="26"/>
    </row>
    <row r="45" spans="2:4">
      <c r="B45" s="26"/>
      <c r="C45" s="26"/>
      <c r="D45" s="26"/>
    </row>
    <row r="46" spans="2:4">
      <c r="B46" s="26"/>
      <c r="C46" s="26"/>
      <c r="D46" s="26"/>
    </row>
    <row r="47" spans="2:4">
      <c r="B47" s="26"/>
      <c r="C47" s="26"/>
      <c r="D47" s="26"/>
    </row>
    <row r="48" spans="2:4">
      <c r="B48" s="26"/>
      <c r="C48" s="26"/>
      <c r="D48" s="26"/>
    </row>
    <row r="49" spans="2:4">
      <c r="B49" s="26"/>
      <c r="C49" s="26"/>
      <c r="D49" s="26"/>
    </row>
    <row r="50" spans="2:4">
      <c r="B50" s="26"/>
      <c r="C50" s="26"/>
      <c r="D50" s="23"/>
    </row>
    <row r="51" spans="2:4">
      <c r="B51" s="26"/>
      <c r="C51" s="26"/>
      <c r="D51" s="26"/>
    </row>
    <row r="52" spans="2:4">
      <c r="B52" s="23"/>
      <c r="C52" s="23"/>
      <c r="D52" s="23"/>
    </row>
    <row r="53" spans="2:4">
      <c r="B53" s="23"/>
      <c r="C53" s="23"/>
      <c r="D53" s="23"/>
    </row>
    <row r="54" spans="2:4">
      <c r="B54" s="26"/>
      <c r="C54" s="26"/>
      <c r="D54" s="26"/>
    </row>
    <row r="55" spans="2:4">
      <c r="B55" s="26"/>
      <c r="C55" s="26"/>
      <c r="D55" s="26"/>
    </row>
    <row r="56" spans="2:4">
      <c r="B56" s="26"/>
      <c r="C56" s="26"/>
      <c r="D56" s="26"/>
    </row>
    <row r="57" spans="2:4">
      <c r="B57" s="26"/>
      <c r="C57" s="26"/>
      <c r="D57" s="26"/>
    </row>
    <row r="58" spans="2:4">
      <c r="B58" s="26"/>
      <c r="C58" s="26"/>
      <c r="D58" s="26"/>
    </row>
    <row r="59" spans="2:4">
      <c r="B59" s="26"/>
      <c r="C59" s="26"/>
      <c r="D59" s="26"/>
    </row>
    <row r="60" spans="2:4">
      <c r="B60" s="26"/>
      <c r="C60" s="26"/>
      <c r="D60" s="26"/>
    </row>
    <row r="61" spans="2:4">
      <c r="B61" s="26"/>
      <c r="C61" s="26"/>
      <c r="D61" s="26"/>
    </row>
    <row r="62" spans="2:4">
      <c r="B62" s="26"/>
      <c r="C62" s="26"/>
      <c r="D62" s="26"/>
    </row>
    <row r="63" spans="2:4">
      <c r="B63" s="26"/>
      <c r="C63" s="26"/>
      <c r="D63" s="26"/>
    </row>
    <row r="64" spans="2:4">
      <c r="B64" s="26"/>
      <c r="C64" s="26"/>
      <c r="D64" s="26"/>
    </row>
    <row r="65" spans="2:8">
      <c r="B65" s="26"/>
      <c r="C65" s="26"/>
      <c r="D65" s="26"/>
    </row>
    <row r="66" spans="2:8">
      <c r="B66" s="26"/>
      <c r="C66" s="26"/>
      <c r="D66" s="26"/>
    </row>
    <row r="67" spans="2:8">
      <c r="B67" s="26"/>
      <c r="C67" s="26"/>
      <c r="D67" s="26"/>
    </row>
    <row r="68" spans="2:8">
      <c r="B68" s="26"/>
      <c r="C68" s="26"/>
      <c r="D68" s="26"/>
    </row>
    <row r="69" spans="2:8">
      <c r="B69" s="26"/>
      <c r="C69" s="26"/>
      <c r="D69" s="26"/>
    </row>
    <row r="70" spans="2:8">
      <c r="B70" s="26"/>
      <c r="C70" s="26"/>
      <c r="D70" s="26"/>
    </row>
    <row r="71" spans="2:8">
      <c r="B71" s="26"/>
      <c r="C71" s="26"/>
      <c r="D71" s="26"/>
    </row>
    <row r="72" spans="2:8">
      <c r="B72" s="26"/>
      <c r="C72" s="26"/>
      <c r="D72" s="26"/>
    </row>
    <row r="73" spans="2:8">
      <c r="B73" s="26"/>
      <c r="C73" s="26"/>
      <c r="D73" s="26"/>
    </row>
    <row r="74" spans="2:8">
      <c r="B74" s="26"/>
      <c r="C74" s="26"/>
      <c r="D74" s="26"/>
    </row>
    <row r="75" spans="2:8">
      <c r="B75" s="26"/>
      <c r="C75" s="26"/>
      <c r="D75" s="26"/>
    </row>
    <row r="76" spans="2:8">
      <c r="B76" s="23"/>
      <c r="C76" s="23"/>
      <c r="D76" s="23"/>
    </row>
    <row r="78" spans="2:8">
      <c r="B78" s="10"/>
      <c r="C78" s="10"/>
      <c r="D78" s="10"/>
      <c r="E78" s="10"/>
      <c r="F78" s="10"/>
      <c r="G78" s="10"/>
      <c r="H78" s="10"/>
    </row>
    <row r="79" spans="2:8">
      <c r="B79" s="10"/>
      <c r="C79" s="10"/>
      <c r="D79" s="10"/>
      <c r="E79" s="10"/>
      <c r="F79" s="10"/>
      <c r="G79" s="10"/>
      <c r="H79" s="10"/>
    </row>
    <row r="80" spans="2:8">
      <c r="B80" s="10"/>
      <c r="C80" s="10"/>
      <c r="D80" s="10"/>
      <c r="E80" s="10"/>
      <c r="F80" s="10"/>
      <c r="G80" s="10"/>
      <c r="H80" s="10"/>
    </row>
    <row r="81" spans="2:8">
      <c r="B81" s="10"/>
      <c r="C81" s="10"/>
      <c r="D81" s="10"/>
      <c r="E81" s="10"/>
      <c r="F81" s="10"/>
      <c r="G81" s="10"/>
      <c r="H81" s="10"/>
    </row>
    <row r="82" spans="2:8">
      <c r="B82" s="10"/>
      <c r="C82" s="10"/>
      <c r="D82" s="10"/>
      <c r="E82" s="10"/>
      <c r="F82" s="10"/>
      <c r="G82" s="10"/>
      <c r="H82" s="10"/>
    </row>
    <row r="83" spans="2:8">
      <c r="B83" s="10"/>
      <c r="C83" s="10"/>
      <c r="D83" s="10"/>
      <c r="E83" s="10"/>
      <c r="F83" s="10"/>
      <c r="G83" s="10"/>
      <c r="H83" s="10"/>
    </row>
    <row r="84" spans="2:8">
      <c r="B84" s="10"/>
      <c r="C84" s="10"/>
      <c r="D84" s="10"/>
      <c r="E84" s="10"/>
      <c r="F84" s="10"/>
      <c r="G84" s="10"/>
      <c r="H84" s="10"/>
    </row>
    <row r="85" spans="2:8">
      <c r="B85" s="10"/>
      <c r="C85" s="10"/>
      <c r="D85" s="10"/>
      <c r="E85" s="10"/>
      <c r="F85" s="10"/>
      <c r="G85" s="10"/>
      <c r="H85" s="10"/>
    </row>
    <row r="86" spans="2:8">
      <c r="B86" s="10"/>
      <c r="C86" s="10"/>
      <c r="D86" s="10"/>
      <c r="E86" s="10"/>
      <c r="F86" s="10"/>
      <c r="G86" s="10"/>
      <c r="H86" s="10"/>
    </row>
    <row r="87" spans="2:8">
      <c r="B87" s="10"/>
      <c r="C87" s="10"/>
      <c r="D87" s="10"/>
      <c r="E87" s="10"/>
      <c r="F87" s="10"/>
      <c r="G87" s="10"/>
      <c r="H87" s="10"/>
    </row>
    <row r="88" spans="2:8">
      <c r="B88" s="10"/>
      <c r="C88" s="10"/>
      <c r="D88" s="10"/>
      <c r="E88" s="10"/>
      <c r="F88" s="10"/>
      <c r="G88" s="10"/>
      <c r="H88" s="10"/>
    </row>
    <row r="89" spans="2:8">
      <c r="B89" s="10"/>
      <c r="C89" s="10"/>
      <c r="D89" s="10"/>
      <c r="E89" s="10"/>
      <c r="F89" s="10"/>
      <c r="G89" s="10"/>
      <c r="H89" s="10"/>
    </row>
    <row r="90" spans="2:8">
      <c r="B90" s="10"/>
      <c r="C90" s="10"/>
      <c r="D90" s="10"/>
      <c r="E90" s="10"/>
      <c r="F90" s="10"/>
      <c r="G90" s="10"/>
      <c r="H90" s="10"/>
    </row>
    <row r="91" spans="2:8">
      <c r="B91" s="10"/>
      <c r="C91" s="10"/>
      <c r="D91" s="10"/>
      <c r="E91" s="10"/>
      <c r="F91" s="10"/>
      <c r="G91" s="10"/>
      <c r="H91" s="10"/>
    </row>
    <row r="92" spans="2:8">
      <c r="B92" s="10"/>
      <c r="C92" s="10"/>
      <c r="D92" s="10"/>
      <c r="E92" s="10"/>
      <c r="F92" s="10"/>
      <c r="G92" s="10"/>
      <c r="H92" s="10"/>
    </row>
    <row r="93" spans="2:8">
      <c r="B93" s="10"/>
      <c r="C93" s="10"/>
      <c r="D93" s="10"/>
      <c r="E93" s="10"/>
      <c r="F93" s="10"/>
      <c r="G93" s="10"/>
      <c r="H93" s="10"/>
    </row>
    <row r="94" spans="2:8">
      <c r="B94" s="10"/>
      <c r="C94" s="10"/>
      <c r="D94" s="10"/>
      <c r="E94" s="10"/>
      <c r="F94" s="10"/>
      <c r="G94" s="10"/>
      <c r="H94" s="10"/>
    </row>
    <row r="95" spans="2:8">
      <c r="B95" s="10"/>
      <c r="C95" s="10"/>
      <c r="D95" s="10"/>
      <c r="E95" s="10"/>
      <c r="F95" s="10"/>
      <c r="G95" s="10"/>
      <c r="H95" s="10"/>
    </row>
    <row r="96" spans="2:8">
      <c r="B96" s="10"/>
      <c r="C96" s="10"/>
      <c r="D96" s="10"/>
      <c r="E96" s="10"/>
      <c r="F96" s="10"/>
      <c r="G96" s="10"/>
      <c r="H96" s="10"/>
    </row>
    <row r="97" spans="2:8">
      <c r="B97" s="10"/>
      <c r="C97" s="10"/>
      <c r="D97" s="10"/>
      <c r="E97" s="10"/>
      <c r="F97" s="10"/>
      <c r="G97" s="10"/>
      <c r="H97" s="10"/>
    </row>
    <row r="98" spans="2:8">
      <c r="B98" s="10"/>
      <c r="C98" s="10"/>
      <c r="D98" s="10"/>
      <c r="E98" s="10"/>
      <c r="F98" s="10"/>
      <c r="G98" s="10"/>
      <c r="H98" s="10"/>
    </row>
    <row r="99" spans="2:8">
      <c r="B99" s="10"/>
      <c r="C99" s="10"/>
      <c r="D99" s="10"/>
      <c r="E99" s="10"/>
      <c r="F99" s="10"/>
      <c r="G99" s="10"/>
      <c r="H99" s="10"/>
    </row>
  </sheetData>
  <mergeCells count="3">
    <mergeCell ref="A1:H1"/>
    <mergeCell ref="B3:D3"/>
    <mergeCell ref="F2:H3"/>
  </mergeCells>
  <phoneticPr fontId="17" type="noConversion"/>
  <pageMargins left="0.75" right="0.65" top="0.7" bottom="1.1000000000000001" header="0.5" footer="0.5"/>
  <pageSetup paperSize="25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election activeCell="C28" sqref="C28:D28"/>
    </sheetView>
  </sheetViews>
  <sheetFormatPr defaultRowHeight="15"/>
  <cols>
    <col min="1" max="1" width="38.33203125" customWidth="1"/>
    <col min="2" max="2" width="3.109375" customWidth="1"/>
    <col min="3" max="4" width="9.44140625" customWidth="1"/>
    <col min="5" max="5" width="10" customWidth="1"/>
    <col min="6" max="6" width="3.33203125" customWidth="1"/>
  </cols>
  <sheetData>
    <row r="1" spans="1:14" s="243" customFormat="1" ht="15" customHeight="1">
      <c r="A1" s="1492" t="s">
        <v>492</v>
      </c>
      <c r="B1" s="1492"/>
      <c r="C1" s="1492"/>
      <c r="D1" s="1492"/>
      <c r="E1" s="1492"/>
      <c r="F1" s="1492"/>
      <c r="G1" s="1492"/>
      <c r="H1" s="1492"/>
      <c r="I1" s="1492"/>
      <c r="J1" s="600"/>
    </row>
    <row r="2" spans="1:14" s="9" customFormat="1" ht="14.25" customHeight="1">
      <c r="A2" s="72"/>
      <c r="B2" s="53"/>
      <c r="C2" s="53"/>
      <c r="D2" s="53"/>
      <c r="E2" s="53"/>
      <c r="F2" s="53"/>
      <c r="G2" s="1496" t="s">
        <v>468</v>
      </c>
      <c r="H2" s="1496"/>
      <c r="I2" s="1496"/>
      <c r="J2" s="138"/>
    </row>
    <row r="3" spans="1:14" s="9" customFormat="1" ht="14.25" customHeight="1">
      <c r="A3" s="72"/>
      <c r="B3" s="53"/>
      <c r="C3" s="1493" t="s">
        <v>11</v>
      </c>
      <c r="D3" s="1493"/>
      <c r="E3" s="1493"/>
      <c r="F3" s="53"/>
      <c r="G3" s="1497"/>
      <c r="H3" s="1497"/>
      <c r="I3" s="1497"/>
      <c r="J3" s="756"/>
    </row>
    <row r="4" spans="1:14" s="9" customFormat="1" ht="27" customHeight="1">
      <c r="A4" s="53" t="s">
        <v>35</v>
      </c>
      <c r="B4" s="53"/>
      <c r="C4" s="791">
        <v>2009</v>
      </c>
      <c r="D4" s="791">
        <v>2010</v>
      </c>
      <c r="E4" s="276" t="s">
        <v>424</v>
      </c>
      <c r="F4" s="791"/>
      <c r="G4" s="791">
        <v>2009</v>
      </c>
      <c r="H4" s="791">
        <v>2010</v>
      </c>
      <c r="I4" s="106" t="s">
        <v>424</v>
      </c>
      <c r="J4" s="103"/>
      <c r="K4" s="756"/>
      <c r="L4" s="756"/>
      <c r="M4" s="756"/>
      <c r="N4" s="756"/>
    </row>
    <row r="5" spans="1:14" s="9" customFormat="1" ht="14.25" customHeight="1">
      <c r="A5" s="50" t="s">
        <v>36</v>
      </c>
      <c r="B5" s="399"/>
      <c r="C5" s="653">
        <v>1646676</v>
      </c>
      <c r="D5" s="653">
        <v>2367888</v>
      </c>
      <c r="E5" s="423">
        <f>D5-C5</f>
        <v>721212</v>
      </c>
      <c r="F5" s="654"/>
      <c r="G5" s="655">
        <f>C5/$C$26</f>
        <v>9.2291274291790701E-4</v>
      </c>
      <c r="H5" s="655">
        <f>D5/$D$26</f>
        <v>1.1194418379775022E-3</v>
      </c>
      <c r="I5" s="655">
        <f>H5-G5</f>
        <v>1.9652909505959515E-4</v>
      </c>
      <c r="J5" s="103"/>
      <c r="K5" s="756"/>
      <c r="L5" s="103"/>
      <c r="M5" s="103"/>
      <c r="N5" s="103"/>
    </row>
    <row r="6" spans="1:14" s="9" customFormat="1" ht="14.25" customHeight="1">
      <c r="A6" s="50" t="s">
        <v>37</v>
      </c>
      <c r="B6" s="399"/>
      <c r="C6" s="149">
        <v>2790967</v>
      </c>
      <c r="D6" s="149">
        <v>8968453</v>
      </c>
      <c r="E6" s="423">
        <f t="shared" ref="E6:E25" si="0">D6-C6</f>
        <v>6177486</v>
      </c>
      <c r="F6" s="654"/>
      <c r="G6" s="655">
        <f t="shared" ref="G6:G25" si="1">C6/$C$26</f>
        <v>1.5642536900782925E-3</v>
      </c>
      <c r="H6" s="655">
        <f t="shared" ref="H6:H25" si="2">D6/$D$26</f>
        <v>4.2399224583826783E-3</v>
      </c>
      <c r="I6" s="655">
        <f t="shared" ref="I6:I25" si="3">H6-G6</f>
        <v>2.6756687683043858E-3</v>
      </c>
      <c r="J6" s="103"/>
      <c r="K6" s="756"/>
      <c r="L6" s="103"/>
      <c r="M6" s="103"/>
      <c r="N6" s="103"/>
    </row>
    <row r="7" spans="1:14" s="9" customFormat="1" ht="14.25" customHeight="1">
      <c r="A7" s="50" t="s">
        <v>38</v>
      </c>
      <c r="B7" s="399"/>
      <c r="C7" s="149">
        <v>15000189</v>
      </c>
      <c r="D7" s="149">
        <v>24512303</v>
      </c>
      <c r="E7" s="423">
        <f t="shared" si="0"/>
        <v>9512114</v>
      </c>
      <c r="F7" s="654"/>
      <c r="G7" s="655">
        <f t="shared" si="1"/>
        <v>8.4071581624296562E-3</v>
      </c>
      <c r="H7" s="655">
        <f t="shared" si="2"/>
        <v>1.1588427122981087E-2</v>
      </c>
      <c r="I7" s="655">
        <f t="shared" si="3"/>
        <v>3.181268960551431E-3</v>
      </c>
      <c r="J7" s="103"/>
      <c r="K7" s="756"/>
      <c r="L7" s="103"/>
      <c r="M7" s="103"/>
      <c r="N7" s="103"/>
    </row>
    <row r="8" spans="1:14" s="9" customFormat="1" ht="14.25" customHeight="1">
      <c r="A8" s="56" t="s">
        <v>39</v>
      </c>
      <c r="B8" s="453"/>
      <c r="C8" s="150">
        <v>59919378</v>
      </c>
      <c r="D8" s="150">
        <v>66098063</v>
      </c>
      <c r="E8" s="423">
        <f t="shared" si="0"/>
        <v>6178685</v>
      </c>
      <c r="F8" s="656"/>
      <c r="G8" s="655">
        <f t="shared" si="1"/>
        <v>3.3583022709941054E-2</v>
      </c>
      <c r="H8" s="655">
        <f t="shared" si="2"/>
        <v>3.1248495339083915E-2</v>
      </c>
      <c r="I8" s="655">
        <f t="shared" si="3"/>
        <v>-2.3345273708571396E-3</v>
      </c>
      <c r="J8" s="103"/>
      <c r="K8" s="756"/>
      <c r="L8" s="103"/>
      <c r="M8" s="103"/>
      <c r="N8" s="103"/>
    </row>
    <row r="9" spans="1:14" s="9" customFormat="1" ht="14.25" customHeight="1">
      <c r="A9" s="56" t="s">
        <v>40</v>
      </c>
      <c r="B9" s="453"/>
      <c r="C9" s="150">
        <v>275833225</v>
      </c>
      <c r="D9" s="150">
        <v>342989936</v>
      </c>
      <c r="E9" s="423">
        <f t="shared" si="0"/>
        <v>67156711</v>
      </c>
      <c r="F9" s="656"/>
      <c r="G9" s="655">
        <f t="shared" si="1"/>
        <v>0.15459628868863226</v>
      </c>
      <c r="H9" s="655">
        <f t="shared" si="2"/>
        <v>0.16215179280592065</v>
      </c>
      <c r="I9" s="655">
        <f t="shared" si="3"/>
        <v>7.5555041172883919E-3</v>
      </c>
      <c r="J9" s="103"/>
      <c r="K9" s="756"/>
      <c r="L9" s="103"/>
      <c r="M9" s="103"/>
      <c r="N9" s="103"/>
    </row>
    <row r="10" spans="1:14" s="9" customFormat="1" ht="14.25" customHeight="1">
      <c r="A10" s="56" t="s">
        <v>41</v>
      </c>
      <c r="B10" s="453"/>
      <c r="C10" s="150">
        <v>158178181</v>
      </c>
      <c r="D10" s="150">
        <v>187919707</v>
      </c>
      <c r="E10" s="423">
        <f t="shared" si="0"/>
        <v>29741526</v>
      </c>
      <c r="F10" s="656"/>
      <c r="G10" s="655">
        <f t="shared" si="1"/>
        <v>8.8654148658555282E-2</v>
      </c>
      <c r="H10" s="655">
        <f t="shared" si="2"/>
        <v>8.8840849819025944E-2</v>
      </c>
      <c r="I10" s="655">
        <f t="shared" si="3"/>
        <v>1.8670116047066199E-4</v>
      </c>
      <c r="J10" s="103"/>
      <c r="K10" s="756"/>
      <c r="L10" s="103"/>
      <c r="M10" s="103"/>
      <c r="N10" s="103"/>
    </row>
    <row r="11" spans="1:14" s="9" customFormat="1" ht="14.25" customHeight="1">
      <c r="A11" s="56" t="s">
        <v>42</v>
      </c>
      <c r="B11" s="453"/>
      <c r="C11" s="150">
        <v>253013515</v>
      </c>
      <c r="D11" s="150">
        <v>299755327</v>
      </c>
      <c r="E11" s="423">
        <f t="shared" si="0"/>
        <v>46741812</v>
      </c>
      <c r="F11" s="656"/>
      <c r="G11" s="655">
        <f t="shared" si="1"/>
        <v>0.14180652242696865</v>
      </c>
      <c r="H11" s="655">
        <f t="shared" si="2"/>
        <v>0.14171221535833925</v>
      </c>
      <c r="I11" s="655">
        <f t="shared" si="3"/>
        <v>-9.4307068629395641E-5</v>
      </c>
      <c r="J11" s="103"/>
      <c r="K11" s="756"/>
      <c r="L11" s="103"/>
      <c r="M11" s="103"/>
      <c r="N11" s="103"/>
    </row>
    <row r="12" spans="1:14" s="9" customFormat="1" ht="14.25" customHeight="1">
      <c r="A12" s="56" t="s">
        <v>43</v>
      </c>
      <c r="B12" s="453"/>
      <c r="C12" s="150">
        <v>24819063</v>
      </c>
      <c r="D12" s="150">
        <v>30545776</v>
      </c>
      <c r="E12" s="423">
        <f t="shared" si="0"/>
        <v>5726713</v>
      </c>
      <c r="F12" s="656"/>
      <c r="G12" s="655">
        <f t="shared" si="1"/>
        <v>1.3910343935286807E-2</v>
      </c>
      <c r="H12" s="655">
        <f t="shared" si="2"/>
        <v>1.4440809543309936E-2</v>
      </c>
      <c r="I12" s="655">
        <f t="shared" si="3"/>
        <v>5.3046560802312917E-4</v>
      </c>
      <c r="J12" s="103"/>
      <c r="K12" s="756"/>
      <c r="L12" s="103"/>
      <c r="M12" s="103"/>
      <c r="N12" s="103"/>
    </row>
    <row r="13" spans="1:14" s="9" customFormat="1" ht="14.25" customHeight="1">
      <c r="A13" s="56" t="s">
        <v>44</v>
      </c>
      <c r="B13" s="453"/>
      <c r="C13" s="150">
        <v>103750027</v>
      </c>
      <c r="D13" s="150">
        <v>145696677</v>
      </c>
      <c r="E13" s="423">
        <f t="shared" si="0"/>
        <v>41946650</v>
      </c>
      <c r="F13" s="656"/>
      <c r="G13" s="655">
        <f t="shared" si="1"/>
        <v>5.8148793081563656E-2</v>
      </c>
      <c r="H13" s="655">
        <f t="shared" si="2"/>
        <v>6.8879506078030076E-2</v>
      </c>
      <c r="I13" s="655">
        <f t="shared" si="3"/>
        <v>1.073071299646642E-2</v>
      </c>
      <c r="J13" s="103"/>
      <c r="K13" s="756"/>
      <c r="L13" s="103"/>
      <c r="M13" s="103"/>
      <c r="N13" s="103"/>
    </row>
    <row r="14" spans="1:14" s="9" customFormat="1" ht="14.25" customHeight="1">
      <c r="A14" s="56" t="s">
        <v>45</v>
      </c>
      <c r="B14" s="453"/>
      <c r="C14" s="150">
        <v>319503038</v>
      </c>
      <c r="D14" s="150">
        <v>345036576</v>
      </c>
      <c r="E14" s="423">
        <f t="shared" si="0"/>
        <v>25533538</v>
      </c>
      <c r="F14" s="656"/>
      <c r="G14" s="655">
        <f t="shared" si="1"/>
        <v>0.17907191528338562</v>
      </c>
      <c r="H14" s="655">
        <f t="shared" si="2"/>
        <v>0.16311936156055698</v>
      </c>
      <c r="I14" s="655">
        <f t="shared" si="3"/>
        <v>-1.5952553722828638E-2</v>
      </c>
      <c r="J14" s="103"/>
      <c r="K14" s="756"/>
      <c r="L14" s="103"/>
      <c r="M14" s="103"/>
      <c r="N14" s="103"/>
    </row>
    <row r="15" spans="1:14" s="9" customFormat="1" ht="14.25" customHeight="1">
      <c r="A15" s="56" t="s">
        <v>46</v>
      </c>
      <c r="B15" s="453"/>
      <c r="C15" s="150">
        <v>121334696</v>
      </c>
      <c r="D15" s="150">
        <v>140554975</v>
      </c>
      <c r="E15" s="423">
        <f t="shared" si="0"/>
        <v>19220279</v>
      </c>
      <c r="F15" s="656"/>
      <c r="G15" s="655">
        <f t="shared" si="1"/>
        <v>6.8004475134434708E-2</v>
      </c>
      <c r="H15" s="655">
        <f t="shared" si="2"/>
        <v>6.6448716979384953E-2</v>
      </c>
      <c r="I15" s="655">
        <f t="shared" si="3"/>
        <v>-1.5557581550497551E-3</v>
      </c>
      <c r="J15" s="103"/>
      <c r="K15" s="756"/>
      <c r="L15" s="103"/>
      <c r="M15" s="103"/>
      <c r="N15" s="103"/>
    </row>
    <row r="16" spans="1:14" s="9" customFormat="1" ht="14.25" customHeight="1">
      <c r="A16" s="56" t="s">
        <v>47</v>
      </c>
      <c r="B16" s="453"/>
      <c r="C16" s="150">
        <v>138971974</v>
      </c>
      <c r="D16" s="150">
        <v>145580095</v>
      </c>
      <c r="E16" s="423">
        <f t="shared" si="0"/>
        <v>6608121</v>
      </c>
      <c r="F16" s="656"/>
      <c r="G16" s="655">
        <f t="shared" si="1"/>
        <v>7.7889642961369493E-2</v>
      </c>
      <c r="H16" s="655">
        <f t="shared" si="2"/>
        <v>6.8824390815671765E-2</v>
      </c>
      <c r="I16" s="655">
        <f t="shared" si="3"/>
        <v>-9.0652521456977275E-3</v>
      </c>
      <c r="J16" s="103"/>
      <c r="K16" s="756"/>
      <c r="L16" s="103"/>
      <c r="M16" s="103"/>
      <c r="N16" s="103"/>
    </row>
    <row r="17" spans="1:14" s="9" customFormat="1" ht="14.25" customHeight="1">
      <c r="A17" s="56" t="s">
        <v>48</v>
      </c>
      <c r="B17" s="453"/>
      <c r="C17" s="150">
        <v>206466040</v>
      </c>
      <c r="D17" s="150">
        <v>255522794</v>
      </c>
      <c r="E17" s="423">
        <f t="shared" si="0"/>
        <v>49056754</v>
      </c>
      <c r="F17" s="656"/>
      <c r="G17" s="655">
        <f t="shared" si="1"/>
        <v>0.11571805218257769</v>
      </c>
      <c r="H17" s="655">
        <f t="shared" si="2"/>
        <v>0.12080085973682314</v>
      </c>
      <c r="I17" s="655">
        <f t="shared" si="3"/>
        <v>5.0828075542454498E-3</v>
      </c>
      <c r="J17" s="103"/>
      <c r="K17" s="756"/>
      <c r="L17" s="103"/>
      <c r="M17" s="103"/>
      <c r="N17" s="103"/>
    </row>
    <row r="18" spans="1:14" s="9" customFormat="1" ht="14.25" customHeight="1">
      <c r="A18" s="56" t="s">
        <v>49</v>
      </c>
      <c r="B18" s="453"/>
      <c r="C18" s="150">
        <v>24093485</v>
      </c>
      <c r="D18" s="150">
        <v>27689990</v>
      </c>
      <c r="E18" s="423">
        <f t="shared" si="0"/>
        <v>3596505</v>
      </c>
      <c r="F18" s="656"/>
      <c r="G18" s="655">
        <f t="shared" si="1"/>
        <v>1.3503679125584783E-2</v>
      </c>
      <c r="H18" s="655">
        <f t="shared" si="2"/>
        <v>1.3090709230832985E-2</v>
      </c>
      <c r="I18" s="655">
        <f t="shared" si="3"/>
        <v>-4.1296989475179784E-4</v>
      </c>
      <c r="J18" s="103"/>
      <c r="K18" s="756"/>
      <c r="L18" s="103"/>
      <c r="M18" s="103"/>
      <c r="N18" s="103"/>
    </row>
    <row r="19" spans="1:14" s="9" customFormat="1" ht="14.25" customHeight="1">
      <c r="A19" s="56" t="s">
        <v>50</v>
      </c>
      <c r="B19" s="453"/>
      <c r="C19" s="150">
        <v>8296414</v>
      </c>
      <c r="D19" s="150">
        <v>11380832</v>
      </c>
      <c r="E19" s="423">
        <f t="shared" si="0"/>
        <v>3084418</v>
      </c>
      <c r="F19" s="656"/>
      <c r="G19" s="655">
        <f t="shared" si="1"/>
        <v>4.6498923899555983E-3</v>
      </c>
      <c r="H19" s="655">
        <f t="shared" si="2"/>
        <v>5.3803978447431516E-3</v>
      </c>
      <c r="I19" s="655">
        <f t="shared" si="3"/>
        <v>7.3050545478755332E-4</v>
      </c>
      <c r="J19" s="103"/>
      <c r="K19" s="756"/>
      <c r="L19" s="103"/>
      <c r="M19" s="103"/>
      <c r="N19" s="103"/>
    </row>
    <row r="20" spans="1:14" s="9" customFormat="1" ht="14.25" customHeight="1">
      <c r="A20" s="56" t="s">
        <v>51</v>
      </c>
      <c r="B20" s="453"/>
      <c r="C20" s="150">
        <v>24124673</v>
      </c>
      <c r="D20" s="150">
        <v>25299355</v>
      </c>
      <c r="E20" s="423">
        <f t="shared" si="0"/>
        <v>1174682</v>
      </c>
      <c r="F20" s="656"/>
      <c r="G20" s="655">
        <f t="shared" si="1"/>
        <v>1.3521159068588825E-2</v>
      </c>
      <c r="H20" s="655">
        <f t="shared" si="2"/>
        <v>1.1960513529713107E-2</v>
      </c>
      <c r="I20" s="655">
        <f t="shared" si="3"/>
        <v>-1.5606455388757177E-3</v>
      </c>
      <c r="J20" s="103"/>
      <c r="K20" s="756"/>
      <c r="L20" s="103"/>
      <c r="M20" s="103"/>
      <c r="N20" s="103"/>
    </row>
    <row r="21" spans="1:14" s="9" customFormat="1" ht="14.25" customHeight="1">
      <c r="A21" s="56" t="s">
        <v>52</v>
      </c>
      <c r="B21" s="453"/>
      <c r="C21" s="150">
        <v>9616332</v>
      </c>
      <c r="D21" s="150">
        <v>16669892</v>
      </c>
      <c r="E21" s="423">
        <f t="shared" si="0"/>
        <v>7053560</v>
      </c>
      <c r="F21" s="656"/>
      <c r="G21" s="655">
        <f t="shared" si="1"/>
        <v>5.3896670279576812E-3</v>
      </c>
      <c r="H21" s="655">
        <f t="shared" si="2"/>
        <v>7.8808518559013181E-3</v>
      </c>
      <c r="I21" s="655">
        <f t="shared" si="3"/>
        <v>2.4911848279436368E-3</v>
      </c>
      <c r="J21" s="103"/>
      <c r="K21" s="756"/>
      <c r="L21" s="103"/>
      <c r="M21" s="103"/>
      <c r="N21" s="103"/>
    </row>
    <row r="22" spans="1:14" s="9" customFormat="1" ht="14.25" customHeight="1">
      <c r="A22" s="56" t="s">
        <v>53</v>
      </c>
      <c r="B22" s="453"/>
      <c r="C22" s="150">
        <v>21454558</v>
      </c>
      <c r="D22" s="150">
        <v>23331298</v>
      </c>
      <c r="E22" s="423">
        <f t="shared" si="0"/>
        <v>1876740</v>
      </c>
      <c r="F22" s="656"/>
      <c r="G22" s="655">
        <f t="shared" si="1"/>
        <v>1.2024639316945973E-2</v>
      </c>
      <c r="H22" s="655">
        <f t="shared" si="2"/>
        <v>1.1030095644524075E-2</v>
      </c>
      <c r="I22" s="655">
        <f t="shared" si="3"/>
        <v>-9.9454367242189819E-4</v>
      </c>
      <c r="J22" s="103"/>
      <c r="K22" s="756"/>
      <c r="L22" s="103"/>
      <c r="M22" s="103"/>
      <c r="N22" s="103"/>
    </row>
    <row r="23" spans="1:14" s="9" customFormat="1" ht="14.25" customHeight="1">
      <c r="A23" s="56" t="s">
        <v>54</v>
      </c>
      <c r="B23" s="453"/>
      <c r="C23" s="150">
        <v>15341620</v>
      </c>
      <c r="D23" s="150">
        <v>15257790</v>
      </c>
      <c r="E23" s="423">
        <f t="shared" si="0"/>
        <v>-83830</v>
      </c>
      <c r="F23" s="656"/>
      <c r="G23" s="655">
        <f t="shared" si="1"/>
        <v>8.5985200458403594E-3</v>
      </c>
      <c r="H23" s="655">
        <f t="shared" si="2"/>
        <v>7.2132670468682443E-3</v>
      </c>
      <c r="I23" s="655">
        <f t="shared" si="3"/>
        <v>-1.3852529989721151E-3</v>
      </c>
      <c r="J23" s="103"/>
      <c r="K23" s="756"/>
      <c r="L23" s="103"/>
      <c r="M23" s="103"/>
      <c r="N23" s="103"/>
    </row>
    <row r="24" spans="1:14" s="9" customFormat="1" ht="14.25" customHeight="1">
      <c r="A24" s="56" t="s">
        <v>55</v>
      </c>
      <c r="B24" s="453"/>
      <c r="C24" s="150">
        <v>4248</v>
      </c>
      <c r="D24" s="150">
        <v>3381</v>
      </c>
      <c r="E24" s="423">
        <f t="shared" si="0"/>
        <v>-867</v>
      </c>
      <c r="F24" s="656"/>
      <c r="G24" s="655">
        <f t="shared" si="1"/>
        <v>2.3808771925474529E-6</v>
      </c>
      <c r="H24" s="655">
        <f t="shared" si="2"/>
        <v>1.5984002850649756E-6</v>
      </c>
      <c r="I24" s="655">
        <f t="shared" si="3"/>
        <v>-7.8247690748247728E-7</v>
      </c>
      <c r="J24" s="103"/>
      <c r="K24" s="756"/>
      <c r="L24" s="103"/>
      <c r="M24" s="103"/>
      <c r="N24" s="103"/>
    </row>
    <row r="25" spans="1:14" s="9" customFormat="1" ht="14.25" customHeight="1">
      <c r="A25" s="50" t="s">
        <v>56</v>
      </c>
      <c r="B25" s="399"/>
      <c r="C25" s="149">
        <v>58045</v>
      </c>
      <c r="D25" s="149">
        <v>58755</v>
      </c>
      <c r="E25" s="423">
        <f t="shared" si="0"/>
        <v>710</v>
      </c>
      <c r="F25" s="654"/>
      <c r="G25" s="655">
        <f t="shared" si="1"/>
        <v>3.2532489793177234E-5</v>
      </c>
      <c r="H25" s="655">
        <f t="shared" si="2"/>
        <v>2.7776991644185935E-5</v>
      </c>
      <c r="I25" s="655">
        <f t="shared" si="3"/>
        <v>-4.7554981489912997E-6</v>
      </c>
      <c r="J25" s="103"/>
      <c r="K25" s="756"/>
      <c r="L25" s="103"/>
      <c r="M25" s="103"/>
      <c r="N25" s="103"/>
    </row>
    <row r="26" spans="1:14" s="9" customFormat="1" ht="14.25" customHeight="1" thickBot="1">
      <c r="A26" s="51" t="s">
        <v>12</v>
      </c>
      <c r="B26" s="51"/>
      <c r="C26" s="657">
        <v>1784216344</v>
      </c>
      <c r="D26" s="657">
        <v>2115239863</v>
      </c>
      <c r="E26" s="664">
        <f>D26-C26</f>
        <v>331023519</v>
      </c>
      <c r="F26" s="658"/>
      <c r="G26" s="659"/>
      <c r="H26" s="659"/>
      <c r="I26" s="659"/>
      <c r="K26" s="756"/>
      <c r="L26" s="103"/>
      <c r="M26" s="103"/>
      <c r="N26" s="103"/>
    </row>
    <row r="28" spans="1:14">
      <c r="C28" s="512"/>
      <c r="D28" s="512"/>
    </row>
  </sheetData>
  <mergeCells count="3">
    <mergeCell ref="C3:E3"/>
    <mergeCell ref="A1:I1"/>
    <mergeCell ref="G2:I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CR54"/>
  <sheetViews>
    <sheetView showGridLines="0" defaultGridColor="0" colorId="22" workbookViewId="0">
      <selection activeCell="G3" sqref="G3:G12"/>
    </sheetView>
  </sheetViews>
  <sheetFormatPr defaultColWidth="9.77734375" defaultRowHeight="12.75" customHeight="1"/>
  <cols>
    <col min="1" max="1" width="20.33203125" customWidth="1"/>
    <col min="2" max="3" width="8.77734375" customWidth="1"/>
    <col min="4" max="4" width="1.33203125" style="33" customWidth="1"/>
    <col min="5" max="6" width="8.77734375" customWidth="1"/>
  </cols>
  <sheetData>
    <row r="1" spans="1:96" s="246" customFormat="1" ht="16.5" customHeight="1">
      <c r="A1" s="1499" t="s">
        <v>493</v>
      </c>
      <c r="B1" s="1499"/>
      <c r="C1" s="1499"/>
      <c r="D1" s="1499"/>
      <c r="E1" s="1499"/>
      <c r="F1" s="1499"/>
    </row>
    <row r="2" spans="1:96" ht="14.25" customHeight="1">
      <c r="A2" s="210"/>
      <c r="B2" s="1498">
        <v>2009</v>
      </c>
      <c r="C2" s="1498"/>
      <c r="D2" s="364"/>
      <c r="E2" s="1498">
        <v>2010</v>
      </c>
      <c r="F2" s="1498"/>
      <c r="G2" s="754"/>
    </row>
    <row r="3" spans="1:96" ht="26.25" customHeight="1">
      <c r="A3" s="210" t="s">
        <v>57</v>
      </c>
      <c r="B3" s="544" t="s">
        <v>10</v>
      </c>
      <c r="C3" s="544" t="s">
        <v>457</v>
      </c>
      <c r="D3" s="530"/>
      <c r="E3" s="544" t="s">
        <v>10</v>
      </c>
      <c r="F3" s="544" t="s">
        <v>457</v>
      </c>
      <c r="G3" s="757"/>
      <c r="I3" s="866"/>
      <c r="J3" s="866"/>
    </row>
    <row r="4" spans="1:96" ht="14.25" customHeight="1">
      <c r="A4" s="264" t="s">
        <v>58</v>
      </c>
      <c r="B4" s="237">
        <v>146181</v>
      </c>
      <c r="C4" s="236">
        <v>0.55777882072825924</v>
      </c>
      <c r="D4" s="236"/>
      <c r="E4" s="237">
        <v>149345</v>
      </c>
      <c r="F4" s="236">
        <f>E4/$E$16</f>
        <v>0.56486202305667343</v>
      </c>
      <c r="G4" s="908"/>
      <c r="I4" s="866"/>
      <c r="J4" s="868"/>
    </row>
    <row r="5" spans="1:96" ht="14.25" customHeight="1">
      <c r="A5" s="264" t="s">
        <v>59</v>
      </c>
      <c r="B5" s="237">
        <v>7603</v>
      </c>
      <c r="C5" s="236">
        <v>2.9010557965788681E-2</v>
      </c>
      <c r="D5" s="236"/>
      <c r="E5" s="237">
        <v>7724</v>
      </c>
      <c r="F5" s="236">
        <f t="shared" ref="F5:F15" si="0">E5/$E$16</f>
        <v>2.9214197101273865E-2</v>
      </c>
      <c r="G5" s="757"/>
      <c r="I5" s="866"/>
      <c r="J5" s="868"/>
    </row>
    <row r="6" spans="1:96" ht="14.25" customHeight="1">
      <c r="A6" s="264" t="s">
        <v>60</v>
      </c>
      <c r="B6" s="237">
        <v>9192</v>
      </c>
      <c r="C6" s="236">
        <v>3.5073661557481199E-2</v>
      </c>
      <c r="D6" s="236"/>
      <c r="E6" s="237">
        <v>9436</v>
      </c>
      <c r="F6" s="236">
        <f t="shared" si="0"/>
        <v>3.5689430845108776E-2</v>
      </c>
      <c r="G6" s="757"/>
      <c r="I6" s="866"/>
      <c r="J6" s="868"/>
    </row>
    <row r="7" spans="1:96" ht="14.25" customHeight="1">
      <c r="A7" s="264" t="s">
        <v>61</v>
      </c>
      <c r="B7" s="237">
        <v>14031</v>
      </c>
      <c r="C7" s="236">
        <v>5.3537700752069046E-2</v>
      </c>
      <c r="D7" s="236"/>
      <c r="E7" s="237">
        <v>14142</v>
      </c>
      <c r="F7" s="236">
        <f t="shared" si="0"/>
        <v>5.3488759115253109E-2</v>
      </c>
      <c r="G7" s="757"/>
      <c r="I7" s="866"/>
      <c r="J7" s="868"/>
    </row>
    <row r="8" spans="1:96" ht="14.25" customHeight="1">
      <c r="A8" s="264" t="s">
        <v>62</v>
      </c>
      <c r="B8" s="237">
        <v>9431</v>
      </c>
      <c r="C8" s="236">
        <v>3.5985607283355654E-2</v>
      </c>
      <c r="D8" s="236"/>
      <c r="E8" s="237">
        <v>9441</v>
      </c>
      <c r="F8" s="236">
        <f t="shared" si="0"/>
        <v>3.5708342158612967E-2</v>
      </c>
      <c r="G8" s="757"/>
      <c r="I8" s="866"/>
      <c r="J8" s="868"/>
    </row>
    <row r="9" spans="1:96" ht="14.25" customHeight="1">
      <c r="A9" s="264" t="s">
        <v>63</v>
      </c>
      <c r="B9" s="237">
        <v>9808</v>
      </c>
      <c r="C9" s="236">
        <v>3.7424115813291511E-2</v>
      </c>
      <c r="D9" s="236"/>
      <c r="E9" s="237">
        <v>9759</v>
      </c>
      <c r="F9" s="236">
        <f t="shared" si="0"/>
        <v>3.6911101697479499E-2</v>
      </c>
      <c r="G9" s="757"/>
      <c r="I9" s="866"/>
      <c r="J9" s="868"/>
    </row>
    <row r="10" spans="1:96" ht="14.25" customHeight="1">
      <c r="A10" s="264" t="s">
        <v>64</v>
      </c>
      <c r="B10" s="237">
        <v>15627</v>
      </c>
      <c r="C10" s="236">
        <v>5.9627514051213956E-2</v>
      </c>
      <c r="D10" s="236"/>
      <c r="E10" s="237">
        <v>15083</v>
      </c>
      <c r="F10" s="236">
        <f t="shared" si="0"/>
        <v>5.7047868316741808E-2</v>
      </c>
      <c r="G10" s="757"/>
      <c r="I10" s="866"/>
      <c r="J10" s="868"/>
    </row>
    <row r="11" spans="1:96" ht="14.25" customHeight="1">
      <c r="A11" s="264" t="s">
        <v>65</v>
      </c>
      <c r="B11" s="237">
        <v>8762</v>
      </c>
      <c r="C11" s="236">
        <v>3.3432922385405815E-2</v>
      </c>
      <c r="D11" s="236"/>
      <c r="E11" s="237">
        <v>8737</v>
      </c>
      <c r="F11" s="236">
        <f t="shared" si="0"/>
        <v>3.3045629217222913E-2</v>
      </c>
      <c r="G11" s="268"/>
      <c r="I11" s="866"/>
      <c r="J11" s="868"/>
    </row>
    <row r="12" spans="1:96" ht="14.25" customHeight="1">
      <c r="A12" s="264" t="s">
        <v>66</v>
      </c>
      <c r="B12" s="237">
        <v>9427</v>
      </c>
      <c r="C12" s="236">
        <v>3.5970344593382858E-2</v>
      </c>
      <c r="D12" s="236"/>
      <c r="E12" s="237">
        <v>9220</v>
      </c>
      <c r="F12" s="236">
        <f t="shared" si="0"/>
        <v>3.4872462101727737E-2</v>
      </c>
      <c r="G12" s="757"/>
      <c r="I12" s="866"/>
      <c r="J12" s="868"/>
    </row>
    <row r="13" spans="1:96" ht="14.25" customHeight="1">
      <c r="A13" s="264" t="s">
        <v>67</v>
      </c>
      <c r="B13" s="237">
        <v>14642</v>
      </c>
      <c r="C13" s="236">
        <v>5.5869076645413372E-2</v>
      </c>
      <c r="D13" s="236"/>
      <c r="E13" s="237">
        <v>14336</v>
      </c>
      <c r="F13" s="236">
        <f t="shared" si="0"/>
        <v>5.4222518079215708E-2</v>
      </c>
      <c r="G13" s="757"/>
      <c r="I13" s="866"/>
      <c r="J13" s="868"/>
    </row>
    <row r="14" spans="1:96" ht="14.25" customHeight="1">
      <c r="A14" s="264" t="s">
        <v>68</v>
      </c>
      <c r="B14" s="237">
        <v>9593</v>
      </c>
      <c r="C14" s="236">
        <v>3.6603746227253819E-2</v>
      </c>
      <c r="D14" s="236"/>
      <c r="E14" s="237">
        <v>9491</v>
      </c>
      <c r="F14" s="236">
        <f t="shared" si="0"/>
        <v>3.5897455293654873E-2</v>
      </c>
      <c r="G14" s="757"/>
      <c r="I14" s="866"/>
      <c r="J14" s="868"/>
    </row>
    <row r="15" spans="1:96" ht="14.25" customHeight="1">
      <c r="A15" s="264" t="s">
        <v>69</v>
      </c>
      <c r="B15" s="237">
        <v>7780</v>
      </c>
      <c r="C15" s="236">
        <v>2.9685931997084827E-2</v>
      </c>
      <c r="D15" s="236"/>
      <c r="E15" s="237">
        <v>7678</v>
      </c>
      <c r="F15" s="236">
        <f t="shared" si="0"/>
        <v>2.9040213017035313E-2</v>
      </c>
      <c r="G15" s="245"/>
      <c r="H15" s="33"/>
      <c r="I15" s="871"/>
      <c r="J15" s="245"/>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row>
    <row r="16" spans="1:96" s="34" customFormat="1" ht="14.25" customHeight="1" thickBot="1">
      <c r="A16" s="545" t="s">
        <v>12</v>
      </c>
      <c r="B16" s="543">
        <v>262077</v>
      </c>
      <c r="C16" s="651"/>
      <c r="D16" s="529"/>
      <c r="E16" s="543">
        <v>264392</v>
      </c>
      <c r="F16" s="677"/>
      <c r="G16" s="33"/>
      <c r="H16" s="33"/>
      <c r="I16" s="871"/>
      <c r="J16" s="245"/>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row>
    <row r="17" spans="1:95" ht="14.25" customHeight="1">
      <c r="A17" s="371"/>
      <c r="B17" s="371"/>
      <c r="C17" s="371"/>
      <c r="D17" s="371"/>
      <c r="E17" s="245"/>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row>
    <row r="18" spans="1:95" ht="12.75" customHeight="1">
      <c r="B18" s="910"/>
      <c r="C18" s="911"/>
      <c r="D18" s="910"/>
      <c r="E18" s="910"/>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row>
    <row r="19" spans="1:95" ht="12.75" customHeight="1">
      <c r="B19" s="10"/>
      <c r="C19" s="10"/>
      <c r="D19" s="868"/>
      <c r="E19" s="868"/>
      <c r="F19" s="868"/>
      <c r="G19" s="868"/>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row>
    <row r="20" spans="1:95" ht="12.75" customHeight="1">
      <c r="B20" s="10"/>
      <c r="C20" s="10"/>
      <c r="D20" s="245"/>
      <c r="E20" s="245"/>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row>
    <row r="21" spans="1:95" ht="12.75" customHeight="1">
      <c r="B21" s="10"/>
      <c r="C21" s="10"/>
      <c r="D21" s="245"/>
      <c r="E21" s="245"/>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row>
    <row r="22" spans="1:95" ht="12.75" customHeight="1">
      <c r="B22" s="10"/>
      <c r="C22" s="10"/>
      <c r="D22" s="245"/>
      <c r="E22" s="245"/>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row>
    <row r="23" spans="1:95" ht="12.75" customHeight="1">
      <c r="B23" s="10"/>
      <c r="C23" s="10"/>
      <c r="D23" s="245"/>
      <c r="E23" s="10"/>
    </row>
    <row r="24" spans="1:95" ht="12.75" customHeight="1">
      <c r="B24" s="10"/>
      <c r="C24" s="10"/>
      <c r="D24" s="245"/>
      <c r="E24" s="10"/>
    </row>
    <row r="25" spans="1:95" ht="12.75" customHeight="1">
      <c r="B25" s="10"/>
      <c r="C25" s="10"/>
      <c r="D25" s="245"/>
      <c r="E25" s="10"/>
    </row>
    <row r="26" spans="1:95" ht="12.75" customHeight="1">
      <c r="B26" s="10"/>
      <c r="C26" s="10"/>
      <c r="D26" s="245"/>
      <c r="E26" s="10"/>
    </row>
    <row r="27" spans="1:95" ht="12.75" customHeight="1">
      <c r="B27" s="10"/>
      <c r="C27" s="10"/>
      <c r="D27" s="245"/>
      <c r="E27" s="10"/>
    </row>
    <row r="28" spans="1:95" ht="12.75" customHeight="1">
      <c r="B28" s="10"/>
      <c r="C28" s="10"/>
      <c r="D28" s="245"/>
      <c r="E28" s="10"/>
    </row>
    <row r="29" spans="1:95" ht="12.75" customHeight="1">
      <c r="B29" s="10"/>
      <c r="C29" s="10"/>
      <c r="D29" s="245"/>
      <c r="E29" s="10"/>
    </row>
    <row r="30" spans="1:95" ht="12.75" customHeight="1">
      <c r="B30" s="10"/>
      <c r="C30" s="10"/>
      <c r="D30" s="245"/>
      <c r="E30" s="10"/>
    </row>
    <row r="31" spans="1:95" ht="12.75" customHeight="1">
      <c r="B31" s="10"/>
      <c r="C31" s="10"/>
      <c r="D31" s="245"/>
      <c r="E31" s="10"/>
    </row>
    <row r="32" spans="1:95" ht="12.75" customHeight="1">
      <c r="B32" s="10"/>
      <c r="C32" s="10"/>
      <c r="D32" s="245"/>
      <c r="E32" s="10"/>
    </row>
    <row r="33" spans="2:5" ht="12.75" customHeight="1">
      <c r="B33" s="10"/>
      <c r="C33" s="10"/>
      <c r="D33" s="245"/>
    </row>
    <row r="34" spans="2:5" ht="12.75" customHeight="1">
      <c r="B34" s="10"/>
      <c r="C34" s="10"/>
      <c r="D34" s="245"/>
    </row>
    <row r="35" spans="2:5" ht="12.75" customHeight="1">
      <c r="B35" s="10"/>
      <c r="C35" s="10"/>
      <c r="D35" s="245"/>
    </row>
    <row r="36" spans="2:5" ht="12.75" customHeight="1">
      <c r="B36" s="10"/>
      <c r="C36" s="10"/>
      <c r="D36" s="245"/>
    </row>
    <row r="37" spans="2:5" ht="12.75" customHeight="1">
      <c r="B37" s="10"/>
      <c r="C37" s="10"/>
      <c r="D37" s="245"/>
      <c r="E37" s="10"/>
    </row>
    <row r="38" spans="2:5" ht="12.75" customHeight="1">
      <c r="B38" s="10"/>
      <c r="C38" s="10"/>
      <c r="D38" s="245"/>
    </row>
    <row r="39" spans="2:5" ht="12.75" customHeight="1">
      <c r="B39" s="10"/>
      <c r="C39" s="10"/>
      <c r="D39" s="245"/>
    </row>
    <row r="40" spans="2:5" ht="12.75" customHeight="1">
      <c r="B40" s="10"/>
      <c r="C40" s="10"/>
      <c r="D40" s="245"/>
    </row>
    <row r="41" spans="2:5" ht="12.75" customHeight="1">
      <c r="B41" s="10"/>
      <c r="C41" s="10"/>
      <c r="D41" s="245"/>
    </row>
    <row r="42" spans="2:5" ht="12.75" customHeight="1">
      <c r="B42" s="10"/>
      <c r="C42" s="10"/>
      <c r="D42" s="245"/>
    </row>
    <row r="43" spans="2:5" ht="12.75" customHeight="1">
      <c r="B43" s="10"/>
      <c r="C43" s="10"/>
      <c r="D43" s="245"/>
    </row>
    <row r="44" spans="2:5" ht="12.75" customHeight="1">
      <c r="B44" s="10"/>
      <c r="C44" s="10"/>
      <c r="D44" s="245"/>
    </row>
    <row r="45" spans="2:5" ht="12.75" customHeight="1">
      <c r="B45" s="10"/>
      <c r="C45" s="10"/>
      <c r="D45" s="245"/>
    </row>
    <row r="46" spans="2:5" ht="12.75" customHeight="1">
      <c r="B46" s="10"/>
      <c r="C46" s="10"/>
      <c r="D46" s="245"/>
    </row>
    <row r="47" spans="2:5" ht="12.75" customHeight="1">
      <c r="B47" s="10"/>
      <c r="C47" s="10"/>
      <c r="D47" s="245"/>
    </row>
    <row r="48" spans="2:5" ht="12.75" customHeight="1">
      <c r="B48" s="10"/>
      <c r="C48" s="10"/>
      <c r="D48" s="245"/>
    </row>
    <row r="49" spans="2:2" ht="12.75" customHeight="1">
      <c r="B49" s="10"/>
    </row>
    <row r="50" spans="2:2" ht="12.75" customHeight="1">
      <c r="B50" s="10"/>
    </row>
    <row r="51" spans="2:2" ht="12.75" customHeight="1">
      <c r="B51" s="10"/>
    </row>
    <row r="52" spans="2:2" ht="12.75" customHeight="1">
      <c r="B52" s="10"/>
    </row>
    <row r="53" spans="2:2" ht="12.75" customHeight="1">
      <c r="B53" s="10"/>
    </row>
    <row r="54" spans="2:2" ht="12.75" customHeight="1">
      <c r="B54" s="10"/>
    </row>
  </sheetData>
  <mergeCells count="3">
    <mergeCell ref="B2:C2"/>
    <mergeCell ref="E2:F2"/>
    <mergeCell ref="A1:F1"/>
  </mergeCells>
  <phoneticPr fontId="17" type="noConversion"/>
  <pageMargins left="0.75" right="0.65" top="0.7" bottom="1.1000000000000001" header="0.5" footer="0.5"/>
  <pageSetup paperSize="2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19</vt:i4>
      </vt:variant>
    </vt:vector>
  </HeadingPairs>
  <TitlesOfParts>
    <vt:vector size="73" baseType="lpstr">
      <vt:lpstr>Table of 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'33'!Print_Area</vt:lpstr>
      <vt:lpstr>'6'!Print_Area</vt:lpstr>
      <vt:lpstr>TABLE_10</vt:lpstr>
      <vt:lpstr>TABLE_11</vt:lpstr>
      <vt:lpstr>TABLE_12</vt:lpstr>
      <vt:lpstr>TABLE_13</vt:lpstr>
      <vt:lpstr>TABLE_14</vt:lpstr>
      <vt:lpstr>TABLE_15</vt:lpstr>
      <vt:lpstr>TABLE_16</vt:lpstr>
      <vt:lpstr>TABLE_17</vt:lpstr>
      <vt:lpstr>TABLE_18</vt:lpstr>
      <vt:lpstr>TABLE_19</vt:lpstr>
      <vt:lpstr>TABLE_20</vt:lpstr>
      <vt:lpstr>TABLE_28</vt:lpstr>
      <vt:lpstr>TABLE_29</vt:lpstr>
      <vt:lpstr>TABLE_31</vt:lpstr>
      <vt:lpstr>TABLE_32</vt:lpstr>
      <vt:lpstr>TABLE_33</vt:lpstr>
      <vt:lpstr>TABLE_9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2002 NY State Corporate Tax Statistical Report</dc:title>
  <dc:creator>Lesczinski, Jessica</dc:creator>
  <cp:keywords>corporate,tax,statistics,data.business,report,corp</cp:keywords>
  <cp:lastModifiedBy>t00061</cp:lastModifiedBy>
  <cp:lastPrinted>2013-09-17T19:45:56Z</cp:lastPrinted>
  <dcterms:created xsi:type="dcterms:W3CDTF">2004-08-03T17:03:55Z</dcterms:created>
  <dcterms:modified xsi:type="dcterms:W3CDTF">2014-10-30T19:54:05Z</dcterms:modified>
</cp:coreProperties>
</file>