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Calculation" sheetId="1" r:id="rId1"/>
  </sheets>
  <definedNames>
    <definedName name="_xlnm.Print_Area" localSheetId="0">'Calculation'!$A$1:$K$113</definedName>
  </definedNames>
  <calcPr fullCalcOnLoad="1"/>
</workbook>
</file>

<file path=xl/comments1.xml><?xml version="1.0" encoding="utf-8"?>
<comments xmlns="http://schemas.openxmlformats.org/spreadsheetml/2006/main">
  <authors>
    <author>nysorps</author>
    <author>McDonalj</author>
  </authors>
  <commentList>
    <comment ref="B10" authorId="0">
      <text>
        <r>
          <rPr>
            <b/>
            <sz val="8"/>
            <rFont val="Tahoma"/>
            <family val="0"/>
          </rPr>
          <t>PSC Report:
Page 20, line 2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Calculation:
   Items 1 - 2 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Calculation:
   Item 3 multiplied by 7% 
</t>
        </r>
      </text>
    </comment>
    <comment ref="B15" authorId="0">
      <text>
        <r>
          <rPr>
            <b/>
            <sz val="8"/>
            <rFont val="Tahoma"/>
            <family val="0"/>
          </rPr>
          <t>PSC Report:
Page 16, line 14</t>
        </r>
      </text>
    </comment>
    <comment ref="B16" authorId="0">
      <text>
        <r>
          <rPr>
            <b/>
            <sz val="8"/>
            <rFont val="Tahoma"/>
            <family val="0"/>
          </rPr>
          <t>PSC Report:
Page 16, lines 15 +16 + 17 + 18 + 19</t>
        </r>
      </text>
    </comment>
    <comment ref="B17" authorId="0">
      <text>
        <r>
          <rPr>
            <b/>
            <sz val="8"/>
            <rFont val="Tahoma"/>
            <family val="0"/>
          </rPr>
          <t>Calculation:
Items 4 + 5 + 6</t>
        </r>
      </text>
    </comment>
    <comment ref="B19" authorId="0">
      <text>
        <r>
          <rPr>
            <b/>
            <sz val="8"/>
            <rFont val="Tahoma"/>
            <family val="0"/>
          </rPr>
          <t>PSC Report:
Page 16, line 45c</t>
        </r>
      </text>
    </comment>
    <comment ref="B20" authorId="0">
      <text>
        <r>
          <rPr>
            <b/>
            <sz val="8"/>
            <rFont val="Tahoma"/>
            <family val="0"/>
          </rPr>
          <t>Calculation:
   Items  7 + 8</t>
        </r>
      </text>
    </comment>
    <comment ref="B22" authorId="0">
      <text>
        <r>
          <rPr>
            <b/>
            <sz val="8"/>
            <rFont val="Tahoma"/>
            <family val="0"/>
          </rPr>
          <t>PSC Report:
Page 26, line 35d plus Page 27, line 35d</t>
        </r>
      </text>
    </comment>
    <comment ref="B32" authorId="0">
      <text>
        <r>
          <rPr>
            <b/>
            <sz val="8"/>
            <rFont val="Tahoma"/>
            <family val="0"/>
          </rPr>
          <t>PSC Report:
Page 20</t>
        </r>
      </text>
    </comment>
    <comment ref="B36" authorId="0">
      <text>
        <r>
          <rPr>
            <b/>
            <sz val="8"/>
            <rFont val="Tahoma"/>
            <family val="0"/>
          </rPr>
          <t>Calculation:
  Items 9 - 10 + 14 - 15</t>
        </r>
      </text>
    </comment>
    <comment ref="B38" authorId="0">
      <text>
        <r>
          <rPr>
            <b/>
            <sz val="8"/>
            <rFont val="Tahoma"/>
            <family val="0"/>
          </rPr>
          <t>Calculation:
Average of Item 16 current year &amp; Item 16 prior year.</t>
        </r>
      </text>
    </comment>
    <comment ref="B40" authorId="0">
      <text>
        <r>
          <rPr>
            <b/>
            <sz val="8"/>
            <rFont val="Tahoma"/>
            <family val="0"/>
          </rPr>
          <t>PSC Report:
Page 20, line 16</t>
        </r>
      </text>
    </comment>
    <comment ref="B42" authorId="0">
      <text>
        <r>
          <rPr>
            <b/>
            <sz val="8"/>
            <rFont val="Tahoma"/>
            <family val="0"/>
          </rPr>
          <t>Calculation:
 Item 18 divided by Item 17</t>
        </r>
      </text>
    </comment>
    <comment ref="B52" authorId="0">
      <text>
        <r>
          <rPr>
            <b/>
            <sz val="8"/>
            <rFont val="Tahoma"/>
            <family val="0"/>
          </rPr>
          <t>PSC Report:
Page 21, line 52</t>
        </r>
      </text>
    </comment>
    <comment ref="B54" authorId="0">
      <text>
        <r>
          <rPr>
            <b/>
            <sz val="8"/>
            <rFont val="Tahoma"/>
            <family val="0"/>
          </rPr>
          <t xml:space="preserve">PSC Report:
Page 17, line 33
</t>
        </r>
      </text>
    </comment>
    <comment ref="B56" authorId="0">
      <text>
        <r>
          <rPr>
            <b/>
            <sz val="8"/>
            <rFont val="Tahoma"/>
            <family val="0"/>
          </rPr>
          <t>PSC Report:
Page 63, line 18</t>
        </r>
      </text>
    </comment>
    <comment ref="B57" authorId="0">
      <text>
        <r>
          <rPr>
            <b/>
            <sz val="8"/>
            <rFont val="Tahoma"/>
            <family val="0"/>
          </rPr>
          <t xml:space="preserve">Calculation:
  Items 2 - 3 + 4 </t>
        </r>
      </text>
    </comment>
    <comment ref="B58" authorId="0">
      <text>
        <r>
          <rPr>
            <b/>
            <sz val="8"/>
            <rFont val="Tahoma"/>
            <family val="0"/>
          </rPr>
          <t>Calculation:
  Average Item 6 current year &amp;
  Item 6 prior year.</t>
        </r>
      </text>
    </comment>
    <comment ref="B59" authorId="0">
      <text>
        <r>
          <rPr>
            <b/>
            <sz val="8"/>
            <rFont val="Tahoma"/>
            <family val="0"/>
          </rPr>
          <t>Calculation:
  Item 1 divided by Item 6</t>
        </r>
      </text>
    </comment>
    <comment ref="B61" authorId="0">
      <text>
        <r>
          <rPr>
            <b/>
            <sz val="8"/>
            <rFont val="Tahoma"/>
            <family val="0"/>
          </rPr>
          <t>PSC Report:
Page 59, line 31</t>
        </r>
      </text>
    </comment>
    <comment ref="B62" authorId="0">
      <text>
        <r>
          <rPr>
            <b/>
            <sz val="8"/>
            <rFont val="Tahoma"/>
            <family val="0"/>
          </rPr>
          <t xml:space="preserve">PSC Report:
Page 59, </t>
        </r>
      </text>
    </comment>
    <comment ref="B63" authorId="0">
      <text>
        <r>
          <rPr>
            <b/>
            <sz val="8"/>
            <rFont val="Tahoma"/>
            <family val="0"/>
          </rPr>
          <t>PSC Report:
Page 20, line 36</t>
        </r>
      </text>
    </comment>
    <comment ref="B64" authorId="0">
      <text>
        <r>
          <rPr>
            <b/>
            <sz val="8"/>
            <rFont val="Tahoma"/>
            <family val="0"/>
          </rPr>
          <t>Calculation:
  Items 8 - 9 + 10</t>
        </r>
      </text>
    </comment>
    <comment ref="B66" authorId="0">
      <text>
        <r>
          <rPr>
            <b/>
            <sz val="8"/>
            <rFont val="Tahoma"/>
            <family val="0"/>
          </rPr>
          <t>PSC Report:
Pages 58 &amp; 59, line 79</t>
        </r>
      </text>
    </comment>
    <comment ref="B68" authorId="0">
      <text>
        <r>
          <rPr>
            <b/>
            <sz val="8"/>
            <rFont val="Tahoma"/>
            <family val="0"/>
          </rPr>
          <t>PSC Report:
Page 17, line 18</t>
        </r>
      </text>
    </comment>
    <comment ref="B70" authorId="0">
      <text>
        <r>
          <rPr>
            <b/>
            <sz val="8"/>
            <rFont val="Tahoma"/>
            <family val="0"/>
          </rPr>
          <t>Calculation:
  Items 12 + 13 - 14 - 15</t>
        </r>
      </text>
    </comment>
    <comment ref="B71" authorId="0">
      <text>
        <r>
          <rPr>
            <b/>
            <sz val="8"/>
            <rFont val="Tahoma"/>
            <family val="0"/>
          </rPr>
          <t>Calculation:
  Average Item 16 current year &amp;
  Item 16 prior year.</t>
        </r>
      </text>
    </comment>
    <comment ref="B72" authorId="0">
      <text>
        <r>
          <rPr>
            <b/>
            <sz val="8"/>
            <rFont val="Tahoma"/>
            <family val="0"/>
          </rPr>
          <t>Calculation:
  Item 11 divided by line 17</t>
        </r>
      </text>
    </comment>
    <comment ref="B74" authorId="0">
      <text>
        <r>
          <rPr>
            <b/>
            <sz val="8"/>
            <rFont val="Tahoma"/>
            <family val="0"/>
          </rPr>
          <t>PSC Report:
Page 63, line 9</t>
        </r>
      </text>
    </comment>
    <comment ref="B75" authorId="0">
      <text>
        <r>
          <rPr>
            <b/>
            <sz val="8"/>
            <rFont val="Tahoma"/>
            <family val="0"/>
          </rPr>
          <t>PSC Report:
Page 21, line 58</t>
        </r>
      </text>
    </comment>
    <comment ref="B77" authorId="0">
      <text>
        <r>
          <rPr>
            <b/>
            <sz val="8"/>
            <rFont val="Tahoma"/>
            <family val="0"/>
          </rPr>
          <t xml:space="preserve">PSC Report:
Page 63, line 9 +
Page 17, line 36
</t>
        </r>
      </text>
    </comment>
    <comment ref="B78" authorId="0">
      <text>
        <r>
          <rPr>
            <b/>
            <sz val="8"/>
            <rFont val="Tahoma"/>
            <family val="0"/>
          </rPr>
          <t>Calculation:
  Items 19 + 20 - 21 + 22</t>
        </r>
      </text>
    </comment>
    <comment ref="B79" authorId="0">
      <text>
        <r>
          <rPr>
            <b/>
            <sz val="8"/>
            <rFont val="Tahoma"/>
            <family val="0"/>
          </rPr>
          <t>Calculation:
  Average of Item 23 current year &amp;
  Item 23 prior year.</t>
        </r>
      </text>
    </comment>
    <comment ref="B82" authorId="0">
      <text>
        <r>
          <rPr>
            <b/>
            <sz val="8"/>
            <rFont val="Tahoma"/>
            <family val="0"/>
          </rPr>
          <t>Calculation:
  Item 25 multiplied be Item 24</t>
        </r>
      </text>
    </comment>
    <comment ref="B83" authorId="0">
      <text>
        <r>
          <rPr>
            <b/>
            <sz val="8"/>
            <rFont val="Tahoma"/>
            <family val="0"/>
          </rPr>
          <t>Calculation:  
Spreadsheet's 5 year average column
  Item 26 divided by Item 24</t>
        </r>
      </text>
    </comment>
    <comment ref="B87" authorId="0">
      <text>
        <r>
          <rPr>
            <b/>
            <sz val="8"/>
            <rFont val="Tahoma"/>
            <family val="0"/>
          </rPr>
          <t>PSC Report:
Net of the following:
Page 17, lines 25 + 27 
minus Page 16, line 33</t>
        </r>
      </text>
    </comment>
    <comment ref="B88" authorId="0">
      <text>
        <r>
          <rPr>
            <b/>
            <sz val="8"/>
            <rFont val="Tahoma"/>
            <family val="0"/>
          </rPr>
          <t>Calculation:
  Average of Item 28 current year &amp;
  Item 28 prior year.</t>
        </r>
      </text>
    </comment>
    <comment ref="B11" authorId="0">
      <text>
        <r>
          <rPr>
            <b/>
            <sz val="8"/>
            <rFont val="Tahoma"/>
            <family val="0"/>
          </rPr>
          <t>PSC Report:
Page 70, line 66f</t>
        </r>
      </text>
    </comment>
    <comment ref="B27" authorId="0">
      <text>
        <r>
          <rPr>
            <b/>
            <sz val="8"/>
            <rFont val="Tahoma"/>
            <family val="0"/>
          </rPr>
          <t>PSC Report:
Page 26, line 1 plus
Page 27, line 1</t>
        </r>
      </text>
    </comment>
    <comment ref="B28" authorId="0">
      <text>
        <r>
          <rPr>
            <b/>
            <sz val="8"/>
            <rFont val="Tahoma"/>
            <family val="0"/>
          </rPr>
          <t>PSC Report:
Page 26, line 7 plus
Page 27, line 7</t>
        </r>
      </text>
    </comment>
    <comment ref="B29" authorId="0">
      <text>
        <r>
          <rPr>
            <b/>
            <sz val="8"/>
            <rFont val="Tahoma"/>
            <family val="0"/>
          </rPr>
          <t>PSC Report:
Page 26, lines 11 + 12 + 13 + 14 + 15 + 16
plus
Page 27, lines 11 + 12 + 13 + 14 + 15 + 16</t>
        </r>
      </text>
    </comment>
    <comment ref="B34" authorId="0">
      <text>
        <r>
          <rPr>
            <b/>
            <sz val="8"/>
            <rFont val="Tahoma"/>
            <family val="0"/>
          </rPr>
          <t>PSC Report:
Net:
 Varies based on Company</t>
        </r>
      </text>
    </comment>
    <comment ref="B55" authorId="0">
      <text>
        <r>
          <rPr>
            <b/>
            <sz val="8"/>
            <rFont val="Tahoma"/>
            <family val="0"/>
          </rPr>
          <t>PSC Report:
Page 63</t>
        </r>
      </text>
    </comment>
    <comment ref="B76" authorId="0">
      <text>
        <r>
          <rPr>
            <b/>
            <sz val="8"/>
            <rFont val="Tahoma"/>
            <family val="0"/>
          </rPr>
          <t>PSC Report:
Page 63, column h</t>
        </r>
      </text>
    </comment>
    <comment ref="B85" authorId="0">
      <text>
        <r>
          <rPr>
            <b/>
            <sz val="8"/>
            <rFont val="Tahoma"/>
            <family val="0"/>
          </rPr>
          <t>Company's rate case number.  If none then year of PSC Report.</t>
        </r>
      </text>
    </comment>
    <comment ref="B25" authorId="0">
      <text>
        <r>
          <rPr>
            <b/>
            <sz val="8"/>
            <rFont val="Tahoma"/>
            <family val="0"/>
          </rPr>
          <t xml:space="preserve">PSC Report:
  Page 20, line 20
</t>
        </r>
      </text>
    </comment>
    <comment ref="B67" authorId="1">
      <text>
        <r>
          <rPr>
            <b/>
            <sz val="8"/>
            <rFont val="Tahoma"/>
            <family val="0"/>
          </rPr>
          <t>PSC Report:</t>
        </r>
        <r>
          <rPr>
            <sz val="8"/>
            <rFont val="Tahoma"/>
            <family val="0"/>
          </rPr>
          <t xml:space="preserve">
Page 17, line 17</t>
        </r>
      </text>
    </comment>
  </commentList>
</comments>
</file>

<file path=xl/sharedStrings.xml><?xml version="1.0" encoding="utf-8"?>
<sst xmlns="http://schemas.openxmlformats.org/spreadsheetml/2006/main" count="127" uniqueCount="96">
  <si>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</si>
  <si>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</si>
  <si>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</si>
  <si>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</si>
  <si>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</si>
  <si>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</si>
  <si>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</si>
  <si>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 xml:space="preserve"> 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</si>
  <si>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</si>
  <si>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</si>
  <si>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</si>
  <si>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</si>
  <si>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</si>
  <si>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</si>
  <si>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</si>
  <si>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</si>
  <si>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</si>
  <si>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</si>
  <si>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</si>
  <si>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</si>
  <si>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</si>
  <si>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</si>
  <si>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</si>
  <si>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</si>
  <si>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</si>
  <si>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 xml:space="preserve">  Telephone Companies</t>
  </si>
  <si>
    <t>(name)</t>
  </si>
  <si>
    <t xml:space="preserve">    Operating Expenses</t>
  </si>
  <si>
    <t xml:space="preserve">    Less:  Depreciation</t>
  </si>
  <si>
    <t xml:space="preserve">    Net Operating Expenses</t>
  </si>
  <si>
    <t xml:space="preserve">    Materials &amp; Supplies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</si>
  <si>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</si>
  <si>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</si>
  <si>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</si>
  <si>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</si>
  <si>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 xml:space="preserve">    Less:  CWIP per report</t>
  </si>
  <si>
    <t xml:space="preserve">    Land</t>
  </si>
  <si>
    <t xml:space="preserve">    Buildings</t>
  </si>
  <si>
    <t xml:space="preserve">    Equipment</t>
  </si>
  <si>
    <t xml:space="preserve">    Add back minor CWIP projects *</t>
  </si>
  <si>
    <t>* If AFUDC equals $0, then "minor profects" = CWIP</t>
  </si>
  <si>
    <t>AFUDC = Allowance for Funds Used During Construction</t>
  </si>
  <si>
    <t xml:space="preserve">    12/31 Adjusted Rate Base (w/o CWIP)</t>
  </si>
  <si>
    <t xml:space="preserve">    6/30 Rate Base (w/o CWIP)</t>
  </si>
  <si>
    <t xml:space="preserve">    Net Operating Income</t>
  </si>
  <si>
    <t xml:space="preserve">    Achieved Rate of Return</t>
  </si>
  <si>
    <t xml:space="preserve">    Achieved Rate of Return = Net Operating Income divided by the final adjusted rate base</t>
  </si>
  <si>
    <t xml:space="preserve">    Preferred Dividends</t>
  </si>
  <si>
    <t xml:space="preserve">    Preferred Stock</t>
  </si>
  <si>
    <t xml:space="preserve">    Add: Paid In Capital, Preferred Stock</t>
  </si>
  <si>
    <t xml:space="preserve">    Total Cost of Preferred Stock</t>
  </si>
  <si>
    <t xml:space="preserve">    6/30 Cost of Preferred Stock</t>
  </si>
  <si>
    <t xml:space="preserve">    6/30 Embedded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</si>
  <si>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</si>
  <si>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</si>
  <si>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</si>
  <si>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</si>
  <si>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</si>
  <si>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</si>
  <si>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</si>
  <si>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</si>
  <si>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</si>
  <si>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6/30 Total L.T.D.</t>
  </si>
  <si>
    <t xml:space="preserve">    6/30 Emb. Cost of L.T.D.</t>
  </si>
  <si>
    <t xml:space="preserve">    Common Stock</t>
  </si>
  <si>
    <t xml:space="preserve">    Less:  Reacquired Common Stock</t>
  </si>
  <si>
    <t xml:space="preserve">    Add:  Paid in Capital, Common Stock</t>
  </si>
  <si>
    <t xml:space="preserve">    12/31 Common Equity</t>
  </si>
  <si>
    <t xml:space="preserve">    6/30 Common Equity</t>
  </si>
  <si>
    <t xml:space="preserve">    % Allowable on Common Equity</t>
  </si>
  <si>
    <t xml:space="preserve">    6/30 Earnings on Common Equity</t>
  </si>
  <si>
    <t xml:space="preserve">    6/30 Avg % Allowable</t>
  </si>
  <si>
    <t xml:space="preserve">    Rate Case Reference</t>
  </si>
  <si>
    <t xml:space="preserve">    Deferred Income Tax</t>
  </si>
  <si>
    <t xml:space="preserve">    6/30 Deferred Income Tax</t>
  </si>
  <si>
    <t xml:space="preserve">    Difference (line 1 - line 2)</t>
  </si>
  <si>
    <t xml:space="preserve">    Economic Factor (line 3 divided by line 1)</t>
  </si>
  <si>
    <t xml:space="preserve"> otherwise "Minor Projects" = .20 x {"CWIP" - ["Land" (line 11) + "Buildings" (line 12) + "Equipment" (line 13)]}</t>
  </si>
  <si>
    <t xml:space="preserve">    Less: Reacquired Preferred Stock</t>
  </si>
  <si>
    <t xml:space="preserve">    Add: Retained Earnings</t>
  </si>
  <si>
    <t xml:space="preserve">    Less: Achieved Rate of Return</t>
  </si>
  <si>
    <t>Page 1</t>
  </si>
  <si>
    <t>Page 3</t>
  </si>
  <si>
    <t>Page 2</t>
  </si>
  <si>
    <t xml:space="preserve">    7% of Net Operating Expenses</t>
  </si>
  <si>
    <t xml:space="preserve">    Less:  Adjustment to Rate Base</t>
  </si>
  <si>
    <t>10a</t>
  </si>
  <si>
    <t xml:space="preserve">    AFUDC  </t>
  </si>
  <si>
    <t>Current Year</t>
  </si>
  <si>
    <t>Current Year - 1</t>
  </si>
  <si>
    <t>Current Year - 2</t>
  </si>
  <si>
    <t>Current Year - 3</t>
  </si>
  <si>
    <t>Current Year - 4</t>
  </si>
  <si>
    <t>Current Year - 5</t>
  </si>
  <si>
    <t xml:space="preserve">    Required Rate of Return (Usually Modified by 95%)</t>
  </si>
  <si>
    <t>Last Revised 2/15/08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</si>
</sst>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quotePrefix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1">
      <selection activeCell="A2" sqref="A2:K2"/>
    </sheetView>
  </sheetViews>
  <sheetFormatPr defaultColWidth="9.140625" defaultRowHeight="12.75"/>
  <cols>
    <col min="1" max="1" width="3.57421875" style="4" customWidth="1"/>
    <col min="2" max="2" width="36.8515625" style="0" customWidth="1"/>
    <col min="3" max="3" width="7.8515625" style="0" customWidth="1"/>
    <col min="4" max="4" width="12.7109375" style="0" customWidth="1"/>
    <col min="5" max="11" width="15.7109375" style="0" customWidth="1"/>
  </cols>
  <sheetData>
    <row r="1" ht="12.75">
      <c r="A1" t="s">
        <v>95</v>
      </c>
    </row>
    <row r="2" spans="1:11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 t="s">
        <v>25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ht="12.75">
      <c r="J4" s="1" t="s">
        <v>81</v>
      </c>
    </row>
    <row r="5" spans="2:11" s="4" customFormat="1" ht="12.75">
      <c r="B5" s="4" t="s">
        <v>1</v>
      </c>
      <c r="C5" s="14" t="s">
        <v>26</v>
      </c>
      <c r="D5" s="14"/>
      <c r="K5" s="7" t="s">
        <v>3</v>
      </c>
    </row>
    <row r="6" spans="5:11" s="4" customFormat="1" ht="12.75">
      <c r="E6" s="8" t="s">
        <v>88</v>
      </c>
      <c r="F6" s="8" t="s">
        <v>89</v>
      </c>
      <c r="G6" s="8" t="s">
        <v>90</v>
      </c>
      <c r="H6" s="8" t="s">
        <v>91</v>
      </c>
      <c r="I6" s="8" t="s">
        <v>92</v>
      </c>
      <c r="J6" s="8" t="s">
        <v>93</v>
      </c>
      <c r="K6" s="8" t="s">
        <v>4</v>
      </c>
    </row>
    <row r="7" s="4" customFormat="1" ht="12.75">
      <c r="B7" s="4" t="s">
        <v>2</v>
      </c>
    </row>
    <row r="8" ht="12.75"/>
    <row r="9" ht="12.75">
      <c r="B9" s="4" t="s">
        <v>5</v>
      </c>
    </row>
    <row r="10" spans="1:11" ht="12.75">
      <c r="A10" s="4">
        <v>1</v>
      </c>
      <c r="B10" s="10" t="s">
        <v>27</v>
      </c>
      <c r="E10" s="2"/>
      <c r="F10" s="2"/>
      <c r="G10" s="2"/>
      <c r="H10" s="2"/>
      <c r="I10" s="2"/>
      <c r="J10" s="2"/>
      <c r="K10" s="2"/>
    </row>
    <row r="11" spans="1:11" ht="12.75">
      <c r="A11" s="4">
        <v>2</v>
      </c>
      <c r="B11" s="10" t="s">
        <v>28</v>
      </c>
      <c r="E11" s="2"/>
      <c r="F11" s="2"/>
      <c r="G11" s="2"/>
      <c r="H11" s="2"/>
      <c r="I11" s="2"/>
      <c r="J11" s="2"/>
      <c r="K11" s="2"/>
    </row>
    <row r="12" spans="1:11" ht="12.75">
      <c r="A12" s="4">
        <v>3</v>
      </c>
      <c r="B12" s="10" t="s">
        <v>29</v>
      </c>
      <c r="E12" s="2">
        <f aca="true" t="shared" si="0" ref="E12:J12">(E10-E11)</f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/>
    </row>
    <row r="13" ht="12.75"/>
    <row r="14" spans="1:10" ht="12.75">
      <c r="A14" s="4">
        <v>4</v>
      </c>
      <c r="B14" s="10" t="s">
        <v>84</v>
      </c>
      <c r="E14" s="2">
        <f aca="true" t="shared" si="1" ref="E14:J14">(E12*7%)</f>
        <v>0</v>
      </c>
      <c r="F14" s="2">
        <f t="shared" si="1"/>
        <v>0</v>
      </c>
      <c r="G14" s="2">
        <f t="shared" si="1"/>
        <v>0</v>
      </c>
      <c r="H14" s="2">
        <f t="shared" si="1"/>
        <v>0</v>
      </c>
      <c r="I14" s="2">
        <f t="shared" si="1"/>
        <v>0</v>
      </c>
      <c r="J14" s="2">
        <f t="shared" si="1"/>
        <v>0</v>
      </c>
    </row>
    <row r="15" spans="1:10" ht="12.75">
      <c r="A15" s="4">
        <v>5</v>
      </c>
      <c r="B15" s="10" t="s">
        <v>30</v>
      </c>
      <c r="E15" s="2"/>
      <c r="F15" s="2"/>
      <c r="G15" s="2"/>
      <c r="H15" s="2"/>
      <c r="I15" s="2"/>
      <c r="J15" s="2"/>
    </row>
    <row r="16" spans="1:10" ht="12.75">
      <c r="A16" s="4">
        <v>6</v>
      </c>
      <c r="B16" s="10" t="s">
        <v>31</v>
      </c>
      <c r="E16" s="2"/>
      <c r="F16" s="2"/>
      <c r="G16" s="2"/>
      <c r="H16" s="2"/>
      <c r="I16" s="2"/>
      <c r="J16" s="2"/>
    </row>
    <row r="17" spans="1:10" ht="12.75">
      <c r="A17" s="4">
        <v>7</v>
      </c>
      <c r="B17" s="10" t="s">
        <v>32</v>
      </c>
      <c r="E17" s="2">
        <f aca="true" t="shared" si="2" ref="E17:J17">SUM(E14:E16)</f>
        <v>0</v>
      </c>
      <c r="F17" s="2">
        <f t="shared" si="2"/>
        <v>0</v>
      </c>
      <c r="G17" s="2">
        <f t="shared" si="2"/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</row>
    <row r="18" ht="12.75"/>
    <row r="19" spans="1:11" ht="12.75">
      <c r="A19" s="4">
        <v>8</v>
      </c>
      <c r="B19" s="10" t="s">
        <v>33</v>
      </c>
      <c r="E19" s="2"/>
      <c r="F19" s="2"/>
      <c r="G19" s="2"/>
      <c r="H19" s="2"/>
      <c r="I19" s="2"/>
      <c r="J19" s="2"/>
      <c r="K19" s="2"/>
    </row>
    <row r="20" spans="1:11" ht="12.75">
      <c r="A20" s="4">
        <v>9</v>
      </c>
      <c r="B20" s="10" t="s">
        <v>34</v>
      </c>
      <c r="E20" s="2">
        <f aca="true" t="shared" si="3" ref="E20:J20">(E17+E19)</f>
        <v>0</v>
      </c>
      <c r="F20" s="2">
        <f t="shared" si="3"/>
        <v>0</v>
      </c>
      <c r="G20" s="2">
        <f t="shared" si="3"/>
        <v>0</v>
      </c>
      <c r="H20" s="2">
        <f t="shared" si="3"/>
        <v>0</v>
      </c>
      <c r="I20" s="2">
        <f t="shared" si="3"/>
        <v>0</v>
      </c>
      <c r="J20" s="2">
        <f t="shared" si="3"/>
        <v>0</v>
      </c>
      <c r="K20" s="2">
        <f>AVERAGE(E20:I20)</f>
        <v>0</v>
      </c>
    </row>
    <row r="21" ht="12.75"/>
    <row r="22" spans="1:11" ht="12.75">
      <c r="A22" s="4">
        <v>10</v>
      </c>
      <c r="B22" s="10" t="s">
        <v>35</v>
      </c>
      <c r="E22" s="2"/>
      <c r="F22" s="2"/>
      <c r="G22" s="2"/>
      <c r="H22" s="2"/>
      <c r="I22" s="2"/>
      <c r="J22" s="2"/>
      <c r="K22" s="2"/>
    </row>
    <row r="23" spans="5:11" ht="12.75">
      <c r="E23" s="2"/>
      <c r="F23" s="2"/>
      <c r="G23" s="2"/>
      <c r="H23" s="2"/>
      <c r="I23" s="2"/>
      <c r="J23" s="2"/>
      <c r="K23" s="2"/>
    </row>
    <row r="24" ht="12.75">
      <c r="B24" s="11" t="s">
        <v>41</v>
      </c>
    </row>
    <row r="25" spans="1:2" ht="12.75">
      <c r="A25" s="12" t="s">
        <v>86</v>
      </c>
      <c r="B25" s="13" t="s">
        <v>87</v>
      </c>
    </row>
    <row r="26" spans="5:11" ht="12.75">
      <c r="E26" s="2"/>
      <c r="F26" s="2"/>
      <c r="G26" s="2"/>
      <c r="H26" s="2"/>
      <c r="I26" s="2"/>
      <c r="J26" s="2"/>
      <c r="K26" s="2"/>
    </row>
    <row r="27" spans="1:11" ht="12.75">
      <c r="A27" s="4">
        <v>11</v>
      </c>
      <c r="B27" s="10" t="s">
        <v>36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/>
    </row>
    <row r="28" spans="1:11" ht="12.75">
      <c r="A28" s="4">
        <v>12</v>
      </c>
      <c r="B28" s="10" t="s">
        <v>37</v>
      </c>
      <c r="E28" s="2"/>
      <c r="F28" s="2"/>
      <c r="G28" s="2"/>
      <c r="H28" s="2"/>
      <c r="I28" s="2"/>
      <c r="J28" s="2"/>
      <c r="K28" s="2"/>
    </row>
    <row r="29" spans="1:11" ht="12.75">
      <c r="A29" s="4">
        <v>13</v>
      </c>
      <c r="B29" s="10" t="s">
        <v>38</v>
      </c>
      <c r="E29" s="2"/>
      <c r="F29" s="2"/>
      <c r="G29" s="2"/>
      <c r="H29" s="2"/>
      <c r="I29" s="2"/>
      <c r="J29" s="2"/>
      <c r="K29" s="2"/>
    </row>
    <row r="30" spans="5:11" ht="12.75">
      <c r="E30" s="2"/>
      <c r="F30" s="2"/>
      <c r="G30" s="2"/>
      <c r="H30" s="2"/>
      <c r="I30" s="2"/>
      <c r="J30" s="2"/>
      <c r="K30" s="2"/>
    </row>
    <row r="31" spans="1:11" ht="12.75">
      <c r="A31" s="4">
        <v>14</v>
      </c>
      <c r="B31" s="10" t="s">
        <v>39</v>
      </c>
      <c r="E31" s="2">
        <f>IF(E25=0,E22,(0.2*E22)-(E27+E28+E29))</f>
        <v>0</v>
      </c>
      <c r="F31" s="2">
        <f>(0.2*(F22-(F27+F28+F29)))</f>
        <v>0</v>
      </c>
      <c r="G31" s="2">
        <f>(0.2*(G22-(G27+G28+G29)))</f>
        <v>0</v>
      </c>
      <c r="H31" s="2">
        <f>(0.2*(H22-(H27+H28+H29)))</f>
        <v>0</v>
      </c>
      <c r="I31" s="2">
        <f>(0.2*(I22-(I27+I28+I29)))</f>
        <v>0</v>
      </c>
      <c r="J31" s="2">
        <f>(0.2*(J22-(J27+J28+J29)))</f>
        <v>0</v>
      </c>
      <c r="K31" s="2"/>
    </row>
    <row r="32" spans="2:11" ht="12.75">
      <c r="B32" s="11" t="s">
        <v>40</v>
      </c>
      <c r="E32" s="2"/>
      <c r="F32" s="2"/>
      <c r="G32" s="2"/>
      <c r="H32" s="2"/>
      <c r="I32" s="2"/>
      <c r="J32" s="2"/>
      <c r="K32" s="2"/>
    </row>
    <row r="33" spans="2:11" ht="12.75">
      <c r="B33" s="11" t="s">
        <v>77</v>
      </c>
      <c r="E33" s="2"/>
      <c r="F33" s="2"/>
      <c r="G33" s="2"/>
      <c r="H33" s="2"/>
      <c r="I33" s="2"/>
      <c r="J33" s="2"/>
      <c r="K33" s="2"/>
    </row>
    <row r="34" spans="1:11" ht="12.75">
      <c r="A34" s="4">
        <v>15</v>
      </c>
      <c r="B34" s="10" t="s">
        <v>85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/>
    </row>
    <row r="35" spans="2:11" ht="12.75">
      <c r="B35" s="10"/>
      <c r="E35" s="2"/>
      <c r="F35" s="2"/>
      <c r="G35" s="2"/>
      <c r="H35" s="2"/>
      <c r="I35" s="2"/>
      <c r="J35" s="2"/>
      <c r="K35" s="2"/>
    </row>
    <row r="36" spans="1:11" ht="12.75">
      <c r="A36" s="4">
        <v>16</v>
      </c>
      <c r="B36" s="10" t="s">
        <v>42</v>
      </c>
      <c r="E36" s="2">
        <f aca="true" t="shared" si="4" ref="E36:J36">(E20-E22+E31+E34)</f>
        <v>0</v>
      </c>
      <c r="F36" s="2">
        <f t="shared" si="4"/>
        <v>0</v>
      </c>
      <c r="G36" s="2">
        <f t="shared" si="4"/>
        <v>0</v>
      </c>
      <c r="H36" s="2">
        <f t="shared" si="4"/>
        <v>0</v>
      </c>
      <c r="I36" s="2">
        <f t="shared" si="4"/>
        <v>0</v>
      </c>
      <c r="J36" s="2">
        <f t="shared" si="4"/>
        <v>0</v>
      </c>
      <c r="K36" s="2">
        <f>AVERAGE(E36:I36)</f>
        <v>0</v>
      </c>
    </row>
    <row r="37" spans="5:11" ht="12.75">
      <c r="E37" s="2"/>
      <c r="F37" s="2"/>
      <c r="G37" s="2"/>
      <c r="H37" s="2"/>
      <c r="I37" s="2"/>
      <c r="J37" s="2"/>
      <c r="K37" s="2"/>
    </row>
    <row r="38" spans="1:11" ht="12.75">
      <c r="A38" s="4">
        <v>17</v>
      </c>
      <c r="B38" s="10" t="s">
        <v>43</v>
      </c>
      <c r="E38" s="2">
        <f>AVERAGE(E36:F36)</f>
        <v>0</v>
      </c>
      <c r="F38" s="2">
        <f>AVERAGE(F36:G36)</f>
        <v>0</v>
      </c>
      <c r="G38" s="2">
        <f>AVERAGE(G36:H36)</f>
        <v>0</v>
      </c>
      <c r="H38" s="2">
        <f>AVERAGE(H36:I36)</f>
        <v>0</v>
      </c>
      <c r="I38" s="2">
        <f>AVERAGE(I36:J36)</f>
        <v>0</v>
      </c>
      <c r="J38" s="2"/>
      <c r="K38" s="2">
        <f>AVERAGE(E38:I38)</f>
        <v>0</v>
      </c>
    </row>
    <row r="39" spans="5:11" ht="12.75">
      <c r="E39" s="2"/>
      <c r="F39" s="2"/>
      <c r="G39" s="2"/>
      <c r="H39" s="2"/>
      <c r="I39" s="2"/>
      <c r="J39" s="2"/>
      <c r="K39" s="2"/>
    </row>
    <row r="40" spans="1:11" ht="12.75">
      <c r="A40" s="4">
        <v>18</v>
      </c>
      <c r="B40" s="10" t="s">
        <v>44</v>
      </c>
      <c r="E40" s="2"/>
      <c r="F40" s="2"/>
      <c r="G40" s="2"/>
      <c r="H40" s="2"/>
      <c r="I40" s="2"/>
      <c r="J40" s="2"/>
      <c r="K40" s="2" t="e">
        <f>AVERAGE(E40:I40)</f>
        <v>#DIV/0!</v>
      </c>
    </row>
    <row r="41" ht="12.75"/>
    <row r="42" spans="1:11" ht="12.75">
      <c r="A42" s="4">
        <v>19</v>
      </c>
      <c r="B42" s="10" t="s">
        <v>45</v>
      </c>
      <c r="E42" s="3" t="e">
        <f>(E40/E38)</f>
        <v>#DIV/0!</v>
      </c>
      <c r="F42" s="3" t="e">
        <f aca="true" t="shared" si="5" ref="F42:K42">(F40/F38)</f>
        <v>#DIV/0!</v>
      </c>
      <c r="G42" s="3" t="e">
        <f t="shared" si="5"/>
        <v>#DIV/0!</v>
      </c>
      <c r="H42" s="3" t="e">
        <f t="shared" si="5"/>
        <v>#DIV/0!</v>
      </c>
      <c r="I42" s="3" t="e">
        <f t="shared" si="5"/>
        <v>#DIV/0!</v>
      </c>
      <c r="J42" s="3"/>
      <c r="K42" s="3" t="e">
        <f t="shared" si="5"/>
        <v>#DIV/0!</v>
      </c>
    </row>
    <row r="43" ht="12.75">
      <c r="B43" t="s">
        <v>46</v>
      </c>
    </row>
    <row r="44" ht="12.75"/>
    <row r="45" spans="1:11" ht="12.75">
      <c r="A45" s="14" t="s">
        <v>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 t="s">
        <v>25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ht="12.75">
      <c r="J47" s="1" t="s">
        <v>83</v>
      </c>
    </row>
    <row r="48" spans="2:11" s="4" customFormat="1" ht="12.75">
      <c r="B48" s="4" t="s">
        <v>1</v>
      </c>
      <c r="C48" s="14" t="str">
        <f>+C5</f>
        <v>(name)</v>
      </c>
      <c r="D48" s="14"/>
      <c r="K48" s="7" t="s">
        <v>3</v>
      </c>
    </row>
    <row r="49" spans="5:11" s="4" customFormat="1" ht="12.75">
      <c r="E49" s="8" t="s">
        <v>88</v>
      </c>
      <c r="F49" s="8" t="s">
        <v>89</v>
      </c>
      <c r="G49" s="8" t="s">
        <v>90</v>
      </c>
      <c r="H49" s="8" t="s">
        <v>91</v>
      </c>
      <c r="I49" s="8" t="s">
        <v>92</v>
      </c>
      <c r="J49" s="8" t="s">
        <v>93</v>
      </c>
      <c r="K49" s="8" t="s">
        <v>4</v>
      </c>
    </row>
    <row r="50" spans="2:11" ht="12.75">
      <c r="B50" s="4" t="s">
        <v>6</v>
      </c>
      <c r="C50" s="4"/>
      <c r="D50" s="4"/>
      <c r="E50" s="9" t="s">
        <v>7</v>
      </c>
      <c r="F50" s="9" t="s">
        <v>7</v>
      </c>
      <c r="G50" s="9" t="s">
        <v>7</v>
      </c>
      <c r="H50" s="9" t="s">
        <v>7</v>
      </c>
      <c r="I50" s="9" t="s">
        <v>7</v>
      </c>
      <c r="J50" s="9" t="s">
        <v>7</v>
      </c>
      <c r="K50" s="9" t="s">
        <v>7</v>
      </c>
    </row>
    <row r="51" ht="12.75"/>
    <row r="52" spans="1:11" ht="12.75">
      <c r="A52" s="4">
        <v>1</v>
      </c>
      <c r="B52" s="10" t="s">
        <v>47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/>
      <c r="K52" s="2">
        <f>AVERAGE(E52:I52)</f>
        <v>0</v>
      </c>
    </row>
    <row r="53" spans="5:11" ht="12.75">
      <c r="E53" s="2"/>
      <c r="F53" s="2"/>
      <c r="G53" s="2"/>
      <c r="H53" s="2"/>
      <c r="I53" s="2"/>
      <c r="J53" s="2"/>
      <c r="K53" s="2"/>
    </row>
    <row r="54" spans="1:11" ht="12.75">
      <c r="A54" s="4">
        <v>2</v>
      </c>
      <c r="B54" s="10" t="s">
        <v>48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/>
      <c r="K54" s="2"/>
    </row>
    <row r="55" spans="1:11" ht="12.75">
      <c r="A55" s="4">
        <v>3</v>
      </c>
      <c r="B55" s="10" t="s">
        <v>78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/>
      <c r="K55" s="2"/>
    </row>
    <row r="56" spans="1:11" ht="12.75">
      <c r="A56" s="4">
        <v>4</v>
      </c>
      <c r="B56" s="10" t="s">
        <v>49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/>
      <c r="K56" s="2"/>
    </row>
    <row r="57" spans="1:11" ht="12.75">
      <c r="A57" s="4">
        <v>5</v>
      </c>
      <c r="B57" s="10" t="s">
        <v>50</v>
      </c>
      <c r="E57" s="2">
        <f aca="true" t="shared" si="6" ref="E57:J57">(E54-E55+E56)</f>
        <v>0</v>
      </c>
      <c r="F57" s="2">
        <f t="shared" si="6"/>
        <v>0</v>
      </c>
      <c r="G57" s="2">
        <f t="shared" si="6"/>
        <v>0</v>
      </c>
      <c r="H57" s="2">
        <f t="shared" si="6"/>
        <v>0</v>
      </c>
      <c r="I57" s="2">
        <f t="shared" si="6"/>
        <v>0</v>
      </c>
      <c r="J57" s="2">
        <f t="shared" si="6"/>
        <v>0</v>
      </c>
      <c r="K57" s="2">
        <f>AVERAGE(E57:I57)</f>
        <v>0</v>
      </c>
    </row>
    <row r="58" spans="1:11" ht="12.75">
      <c r="A58" s="4">
        <v>6</v>
      </c>
      <c r="B58" s="10" t="s">
        <v>51</v>
      </c>
      <c r="E58" s="2">
        <f>AVERAGE(E57:F57)</f>
        <v>0</v>
      </c>
      <c r="F58" s="2">
        <f>AVERAGE(F57:G57)</f>
        <v>0</v>
      </c>
      <c r="G58" s="2">
        <f>AVERAGE(G57:H57)</f>
        <v>0</v>
      </c>
      <c r="H58" s="2">
        <f>AVERAGE(H57:I57)</f>
        <v>0</v>
      </c>
      <c r="I58" s="2">
        <f>AVERAGE(I57:J57)</f>
        <v>0</v>
      </c>
      <c r="J58" s="2"/>
      <c r="K58" s="2">
        <f>AVERAGE(E58:I58)</f>
        <v>0</v>
      </c>
    </row>
    <row r="59" spans="1:11" ht="12.75">
      <c r="A59" s="4">
        <v>7</v>
      </c>
      <c r="B59" s="10" t="s">
        <v>52</v>
      </c>
      <c r="E59" s="3" t="e">
        <f>(E52/E58)</f>
        <v>#DIV/0!</v>
      </c>
      <c r="F59" s="3" t="e">
        <f>(F52/F58)</f>
        <v>#DIV/0!</v>
      </c>
      <c r="G59" s="3" t="e">
        <f>(G52/G58)</f>
        <v>#DIV/0!</v>
      </c>
      <c r="H59" s="3" t="e">
        <f>(H52/H58)</f>
        <v>#DIV/0!</v>
      </c>
      <c r="I59" s="3" t="e">
        <f>(I52/I58)</f>
        <v>#DIV/0!</v>
      </c>
      <c r="J59" s="3" t="s">
        <v>7</v>
      </c>
      <c r="K59" s="3" t="e">
        <f>(K52/K58)</f>
        <v>#DIV/0!</v>
      </c>
    </row>
    <row r="60" ht="12.75"/>
    <row r="61" spans="1:11" ht="12.75">
      <c r="A61" s="4">
        <v>8</v>
      </c>
      <c r="B61" s="10" t="s">
        <v>53</v>
      </c>
      <c r="E61" s="2"/>
      <c r="F61" s="2"/>
      <c r="G61" s="2"/>
      <c r="H61" s="2"/>
      <c r="I61" s="2"/>
      <c r="J61" s="2"/>
      <c r="K61" s="2"/>
    </row>
    <row r="62" spans="1:11" ht="12.75">
      <c r="A62" s="4">
        <v>9</v>
      </c>
      <c r="B62" s="10" t="s">
        <v>54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/>
    </row>
    <row r="63" spans="1:11" ht="12.75">
      <c r="A63" s="4">
        <v>10</v>
      </c>
      <c r="B63" s="10" t="s">
        <v>55</v>
      </c>
      <c r="E63" s="2"/>
      <c r="F63" s="2"/>
      <c r="G63" s="2"/>
      <c r="H63" s="2"/>
      <c r="I63" s="2"/>
      <c r="J63" s="2"/>
      <c r="K63" s="2"/>
    </row>
    <row r="64" spans="1:11" ht="12.75">
      <c r="A64" s="4">
        <v>11</v>
      </c>
      <c r="B64" s="10" t="s">
        <v>56</v>
      </c>
      <c r="E64" s="2">
        <f aca="true" t="shared" si="7" ref="E64:J64">(E61-E62+E63)</f>
        <v>0</v>
      </c>
      <c r="F64" s="2">
        <f t="shared" si="7"/>
        <v>0</v>
      </c>
      <c r="G64" s="2">
        <f t="shared" si="7"/>
        <v>0</v>
      </c>
      <c r="H64" s="2">
        <f t="shared" si="7"/>
        <v>0</v>
      </c>
      <c r="I64" s="2">
        <f t="shared" si="7"/>
        <v>0</v>
      </c>
      <c r="J64" s="2">
        <f t="shared" si="7"/>
        <v>0</v>
      </c>
      <c r="K64" s="2">
        <f>AVERAGE(E64:I64)</f>
        <v>0</v>
      </c>
    </row>
    <row r="65" ht="12.75"/>
    <row r="66" spans="1:11" ht="12.75">
      <c r="A66" s="4">
        <v>12</v>
      </c>
      <c r="B66" s="10" t="s">
        <v>57</v>
      </c>
      <c r="E66" s="2"/>
      <c r="F66" s="2"/>
      <c r="G66" s="2"/>
      <c r="H66" s="2"/>
      <c r="I66" s="2"/>
      <c r="J66" s="2"/>
      <c r="K66" s="2"/>
    </row>
    <row r="67" spans="1:11" ht="12.75">
      <c r="A67" s="4">
        <v>13</v>
      </c>
      <c r="B67" s="10" t="s">
        <v>58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/>
    </row>
    <row r="68" spans="1:11" ht="12.75">
      <c r="A68" s="4">
        <v>14</v>
      </c>
      <c r="B68" s="10" t="s">
        <v>59</v>
      </c>
      <c r="E68" s="2"/>
      <c r="F68" s="2"/>
      <c r="G68" s="2"/>
      <c r="H68" s="2"/>
      <c r="I68" s="2"/>
      <c r="J68" s="2"/>
      <c r="K68" s="2"/>
    </row>
    <row r="69" spans="1:11" ht="12.75">
      <c r="A69" s="4">
        <v>15</v>
      </c>
      <c r="B69" s="10" t="s">
        <v>60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/>
    </row>
    <row r="70" spans="1:11" ht="12.75">
      <c r="A70" s="4">
        <v>16</v>
      </c>
      <c r="B70" s="10" t="s">
        <v>61</v>
      </c>
      <c r="E70" s="2">
        <f aca="true" t="shared" si="8" ref="E70:J70">(E66+E67-E68-E69)</f>
        <v>0</v>
      </c>
      <c r="F70" s="2">
        <f t="shared" si="8"/>
        <v>0</v>
      </c>
      <c r="G70" s="2">
        <f t="shared" si="8"/>
        <v>0</v>
      </c>
      <c r="H70" s="2">
        <f t="shared" si="8"/>
        <v>0</v>
      </c>
      <c r="I70" s="2">
        <f t="shared" si="8"/>
        <v>0</v>
      </c>
      <c r="J70" s="2">
        <f t="shared" si="8"/>
        <v>0</v>
      </c>
      <c r="K70" s="2">
        <f>AVERAGE(E70:I70)</f>
        <v>0</v>
      </c>
    </row>
    <row r="71" spans="1:11" ht="12.75">
      <c r="A71" s="4">
        <v>17</v>
      </c>
      <c r="B71" s="10" t="s">
        <v>62</v>
      </c>
      <c r="E71" s="2">
        <f>AVERAGE(E70:F70)</f>
        <v>0</v>
      </c>
      <c r="F71" s="2">
        <f>AVERAGE(F70:G70)</f>
        <v>0</v>
      </c>
      <c r="G71" s="2">
        <f>AVERAGE(G70:H70)</f>
        <v>0</v>
      </c>
      <c r="H71" s="2">
        <f>AVERAGE(H70:I70)</f>
        <v>0</v>
      </c>
      <c r="I71" s="2">
        <f>AVERAGE(I70:J70)</f>
        <v>0</v>
      </c>
      <c r="J71" s="2"/>
      <c r="K71" s="2">
        <f>AVERAGE(E71:I71)</f>
        <v>0</v>
      </c>
    </row>
    <row r="72" spans="1:11" ht="12.75">
      <c r="A72" s="4">
        <v>18</v>
      </c>
      <c r="B72" s="10" t="s">
        <v>63</v>
      </c>
      <c r="E72" s="3" t="e">
        <f>(E64/E71)</f>
        <v>#DIV/0!</v>
      </c>
      <c r="F72" s="3" t="e">
        <f>(F64/F71)</f>
        <v>#DIV/0!</v>
      </c>
      <c r="G72" s="3" t="e">
        <f>(G64/G71)</f>
        <v>#DIV/0!</v>
      </c>
      <c r="H72" s="3" t="e">
        <f>(H64/H71)</f>
        <v>#DIV/0!</v>
      </c>
      <c r="I72" s="3" t="e">
        <f>(I64/I71)</f>
        <v>#DIV/0!</v>
      </c>
      <c r="J72" s="3"/>
      <c r="K72" s="3" t="e">
        <f>(K64/K71)</f>
        <v>#DIV/0!</v>
      </c>
    </row>
    <row r="73" ht="12.75"/>
    <row r="74" spans="1:11" ht="12.75">
      <c r="A74" s="4">
        <v>19</v>
      </c>
      <c r="B74" s="10" t="s">
        <v>64</v>
      </c>
      <c r="E74" s="2"/>
      <c r="F74" s="2"/>
      <c r="G74" s="2"/>
      <c r="H74" s="2"/>
      <c r="I74" s="2"/>
      <c r="J74" s="2"/>
      <c r="K74" s="2"/>
    </row>
    <row r="75" spans="1:11" ht="12.75">
      <c r="A75" s="4">
        <v>20</v>
      </c>
      <c r="B75" s="10" t="s">
        <v>79</v>
      </c>
      <c r="E75" s="2"/>
      <c r="F75" s="2"/>
      <c r="G75" s="2"/>
      <c r="H75" s="2"/>
      <c r="I75" s="2"/>
      <c r="J75" s="2"/>
      <c r="K75" s="2"/>
    </row>
    <row r="76" spans="1:11" ht="12.75">
      <c r="A76" s="4">
        <v>21</v>
      </c>
      <c r="B76" s="10" t="s">
        <v>65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/>
    </row>
    <row r="77" spans="1:11" ht="12.75">
      <c r="A77" s="4">
        <v>22</v>
      </c>
      <c r="B77" s="10" t="s">
        <v>66</v>
      </c>
      <c r="E77" s="2"/>
      <c r="F77" s="2"/>
      <c r="G77" s="2"/>
      <c r="H77" s="2"/>
      <c r="I77" s="2"/>
      <c r="J77" s="2"/>
      <c r="K77" s="2"/>
    </row>
    <row r="78" spans="1:11" ht="12.75">
      <c r="A78" s="4">
        <v>23</v>
      </c>
      <c r="B78" s="10" t="s">
        <v>67</v>
      </c>
      <c r="E78" s="2">
        <f aca="true" t="shared" si="9" ref="E78:J78">(E74+E75-E76+E77)</f>
        <v>0</v>
      </c>
      <c r="F78" s="2">
        <f t="shared" si="9"/>
        <v>0</v>
      </c>
      <c r="G78" s="2">
        <f t="shared" si="9"/>
        <v>0</v>
      </c>
      <c r="H78" s="2">
        <f t="shared" si="9"/>
        <v>0</v>
      </c>
      <c r="I78" s="2">
        <f t="shared" si="9"/>
        <v>0</v>
      </c>
      <c r="J78" s="2">
        <f t="shared" si="9"/>
        <v>0</v>
      </c>
      <c r="K78" s="2">
        <f>AVERAGE(E78:I78)</f>
        <v>0</v>
      </c>
    </row>
    <row r="79" spans="1:11" ht="12.75">
      <c r="A79" s="4">
        <v>24</v>
      </c>
      <c r="B79" s="10" t="s">
        <v>68</v>
      </c>
      <c r="E79" s="2">
        <f>AVERAGE(E78:F78)</f>
        <v>0</v>
      </c>
      <c r="F79" s="2">
        <f>AVERAGE(F78:G78)</f>
        <v>0</v>
      </c>
      <c r="G79" s="2">
        <f>AVERAGE(G78:H78)</f>
        <v>0</v>
      </c>
      <c r="H79" s="2">
        <f>AVERAGE(H78:I78)</f>
        <v>0</v>
      </c>
      <c r="I79" s="2">
        <f>AVERAGE(I78:J78)</f>
        <v>0</v>
      </c>
      <c r="J79" s="2"/>
      <c r="K79" s="2">
        <f>AVERAGE(E79:I79)</f>
        <v>0</v>
      </c>
    </row>
    <row r="80" ht="12.75"/>
    <row r="81" spans="1:10" ht="12.75">
      <c r="A81" s="4">
        <v>25</v>
      </c>
      <c r="B81" s="10" t="s">
        <v>69</v>
      </c>
      <c r="E81" s="3"/>
      <c r="F81" s="3"/>
      <c r="G81" s="3"/>
      <c r="H81" s="3"/>
      <c r="I81" s="3"/>
      <c r="J81" s="3"/>
    </row>
    <row r="82" spans="1:11" ht="12.75">
      <c r="A82" s="4">
        <v>26</v>
      </c>
      <c r="B82" s="10" t="s">
        <v>70</v>
      </c>
      <c r="E82">
        <f>(E81*E79)</f>
        <v>0</v>
      </c>
      <c r="F82">
        <f>(F81*F79)</f>
        <v>0</v>
      </c>
      <c r="G82">
        <f>(G81*G79)</f>
        <v>0</v>
      </c>
      <c r="H82">
        <f>(H81*H79)</f>
        <v>0</v>
      </c>
      <c r="I82">
        <f>(I81*I79)</f>
        <v>0</v>
      </c>
      <c r="K82" s="2">
        <f>AVERAGE(E82:I82)</f>
        <v>0</v>
      </c>
    </row>
    <row r="83" spans="2:11" ht="12.75">
      <c r="B83" s="10" t="s">
        <v>71</v>
      </c>
      <c r="K83" s="3" t="e">
        <f>(K82/K79)</f>
        <v>#DIV/0!</v>
      </c>
    </row>
    <row r="84" ht="12.75"/>
    <row r="85" spans="1:10" ht="12.75">
      <c r="A85" s="4">
        <v>27</v>
      </c>
      <c r="B85" s="10" t="s">
        <v>72</v>
      </c>
      <c r="E85" s="6"/>
      <c r="F85" s="6"/>
      <c r="G85" s="6"/>
      <c r="H85" s="6"/>
      <c r="I85" s="6" t="s">
        <v>7</v>
      </c>
      <c r="J85" s="6" t="s">
        <v>7</v>
      </c>
    </row>
    <row r="86" ht="12.75"/>
    <row r="87" spans="1:11" ht="12.75">
      <c r="A87" s="4">
        <v>28</v>
      </c>
      <c r="B87" s="10" t="s">
        <v>73</v>
      </c>
      <c r="E87" s="2"/>
      <c r="F87" s="2"/>
      <c r="G87" s="2"/>
      <c r="H87" s="2"/>
      <c r="I87" s="2"/>
      <c r="J87" s="2"/>
      <c r="K87" s="2"/>
    </row>
    <row r="88" spans="1:11" ht="12.75">
      <c r="A88" s="4">
        <v>29</v>
      </c>
      <c r="B88" s="10" t="s">
        <v>74</v>
      </c>
      <c r="E88" s="2" t="e">
        <f>AVERAGE(E87:F87)</f>
        <v>#DIV/0!</v>
      </c>
      <c r="F88" s="2" t="e">
        <f>AVERAGE(F87:G87)</f>
        <v>#DIV/0!</v>
      </c>
      <c r="G88" s="2" t="e">
        <f>AVERAGE(G87:H87)</f>
        <v>#DIV/0!</v>
      </c>
      <c r="H88" s="2" t="e">
        <f>AVERAGE(H87:I87)</f>
        <v>#DIV/0!</v>
      </c>
      <c r="I88" s="2" t="e">
        <f>AVERAGE(I87:J87)</f>
        <v>#DIV/0!</v>
      </c>
      <c r="J88" s="2"/>
      <c r="K88" s="2" t="e">
        <f>AVERAGE(E88:I88)</f>
        <v>#DIV/0!</v>
      </c>
    </row>
    <row r="89" ht="12.75"/>
    <row r="90" spans="1:11" ht="12.75">
      <c r="A90" s="14" t="s">
        <v>0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4" t="s">
        <v>25</v>
      </c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ht="12.75">
      <c r="J92" s="1" t="s">
        <v>82</v>
      </c>
    </row>
    <row r="93" spans="2:11" s="4" customFormat="1" ht="12.75">
      <c r="B93" s="4" t="s">
        <v>1</v>
      </c>
      <c r="C93" s="14" t="str">
        <f>+C5</f>
        <v>(name)</v>
      </c>
      <c r="D93" s="14"/>
      <c r="K93" s="7" t="s">
        <v>7</v>
      </c>
    </row>
    <row r="94" spans="5:11" s="4" customFormat="1" ht="12.75">
      <c r="E94" s="7" t="s">
        <v>7</v>
      </c>
      <c r="F94" s="7" t="s">
        <v>7</v>
      </c>
      <c r="G94" s="7" t="s">
        <v>7</v>
      </c>
      <c r="H94" s="7" t="s">
        <v>7</v>
      </c>
      <c r="I94" s="7" t="s">
        <v>7</v>
      </c>
      <c r="J94" s="7" t="s">
        <v>7</v>
      </c>
      <c r="K94" s="7" t="s">
        <v>7</v>
      </c>
    </row>
    <row r="95" spans="2:5" ht="12.75">
      <c r="B95" s="4" t="s">
        <v>8</v>
      </c>
      <c r="C95" s="4"/>
      <c r="D95" s="4"/>
      <c r="E95" s="4"/>
    </row>
    <row r="98" spans="2:7" ht="12.75">
      <c r="B98" t="s">
        <v>22</v>
      </c>
      <c r="D98" s="1" t="s">
        <v>14</v>
      </c>
      <c r="E98" s="1" t="s">
        <v>16</v>
      </c>
      <c r="F98" s="1" t="s">
        <v>18</v>
      </c>
      <c r="G98" s="1" t="s">
        <v>20</v>
      </c>
    </row>
    <row r="99" spans="4:7" ht="12.75">
      <c r="D99" s="1" t="s">
        <v>15</v>
      </c>
      <c r="E99" s="1" t="s">
        <v>17</v>
      </c>
      <c r="F99" s="1" t="s">
        <v>19</v>
      </c>
      <c r="G99" s="1" t="s">
        <v>21</v>
      </c>
    </row>
    <row r="100" spans="2:7" ht="12.75">
      <c r="B100" t="s">
        <v>9</v>
      </c>
      <c r="D100" s="2">
        <f>(K71)</f>
        <v>0</v>
      </c>
      <c r="E100" s="3" t="e">
        <f>(D100/$D$105)</f>
        <v>#DIV/0!</v>
      </c>
      <c r="F100" s="3" t="e">
        <f>(K72)</f>
        <v>#DIV/0!</v>
      </c>
      <c r="G100" s="3" t="e">
        <f>(E100*F100)</f>
        <v>#DIV/0!</v>
      </c>
    </row>
    <row r="101" spans="2:7" ht="12.75">
      <c r="B101" t="s">
        <v>10</v>
      </c>
      <c r="D101" s="2">
        <f>(K58)</f>
        <v>0</v>
      </c>
      <c r="E101" s="3" t="e">
        <f>(D101/$D$105)</f>
        <v>#DIV/0!</v>
      </c>
      <c r="F101" s="3" t="e">
        <f>(K59)</f>
        <v>#DIV/0!</v>
      </c>
      <c r="G101" s="3" t="e">
        <f>(E101*F101)</f>
        <v>#DIV/0!</v>
      </c>
    </row>
    <row r="102" spans="2:7" ht="12.75">
      <c r="B102" t="s">
        <v>11</v>
      </c>
      <c r="D102" s="2">
        <f>(K79)</f>
        <v>0</v>
      </c>
      <c r="E102" s="3" t="e">
        <f>(D102/$D$105)</f>
        <v>#DIV/0!</v>
      </c>
      <c r="F102" s="3" t="e">
        <f>(K83)</f>
        <v>#DIV/0!</v>
      </c>
      <c r="G102" s="3" t="e">
        <f>(E102*F102)</f>
        <v>#DIV/0!</v>
      </c>
    </row>
    <row r="103" spans="2:7" ht="12.75">
      <c r="B103" t="s">
        <v>12</v>
      </c>
      <c r="D103" s="2" t="e">
        <f>(K88)</f>
        <v>#DIV/0!</v>
      </c>
      <c r="E103" s="3" t="e">
        <f>(D103/$D$105)</f>
        <v>#DIV/0!</v>
      </c>
      <c r="F103" s="3">
        <v>0</v>
      </c>
      <c r="G103" s="3" t="e">
        <f>(E103*F103)</f>
        <v>#DIV/0!</v>
      </c>
    </row>
    <row r="104" spans="5:7" ht="12.75">
      <c r="E104" s="3"/>
      <c r="F104" s="3"/>
      <c r="G104" s="3"/>
    </row>
    <row r="105" spans="3:7" ht="12.75">
      <c r="C105" t="s">
        <v>13</v>
      </c>
      <c r="D105" s="2" t="e">
        <f>SUM(D100:D103)</f>
        <v>#DIV/0!</v>
      </c>
      <c r="E105" s="3" t="e">
        <f>SUM(E100:E103)</f>
        <v>#DIV/0!</v>
      </c>
      <c r="F105" s="3"/>
      <c r="G105" s="3" t="e">
        <f>SUM(G100:G103)</f>
        <v>#DIV/0!</v>
      </c>
    </row>
    <row r="107" spans="3:5" ht="12.75">
      <c r="C107" s="14" t="s">
        <v>23</v>
      </c>
      <c r="D107" s="14"/>
      <c r="E107" s="14"/>
    </row>
    <row r="109" spans="1:7" ht="12.75">
      <c r="A109" s="4">
        <v>1</v>
      </c>
      <c r="B109" s="10" t="s">
        <v>94</v>
      </c>
      <c r="D109" s="3" t="e">
        <f>(G105)</f>
        <v>#DIV/0!</v>
      </c>
      <c r="E109" t="s">
        <v>24</v>
      </c>
      <c r="F109" s="5">
        <v>0.95</v>
      </c>
      <c r="G109" s="3" t="e">
        <f>(D109*F109)</f>
        <v>#DIV/0!</v>
      </c>
    </row>
    <row r="110" spans="1:7" ht="12.75">
      <c r="A110" s="4">
        <v>2</v>
      </c>
      <c r="B110" s="10" t="s">
        <v>80</v>
      </c>
      <c r="G110" s="3" t="e">
        <f>(K42)</f>
        <v>#DIV/0!</v>
      </c>
    </row>
    <row r="111" spans="1:7" ht="12.75">
      <c r="A111" s="4">
        <v>3</v>
      </c>
      <c r="B111" s="10" t="s">
        <v>75</v>
      </c>
      <c r="G111" s="3" t="e">
        <f>(G109-G110)</f>
        <v>#DIV/0!</v>
      </c>
    </row>
    <row r="112" spans="1:7" ht="12.75">
      <c r="A112" s="4">
        <v>4</v>
      </c>
      <c r="B112" s="10" t="s">
        <v>76</v>
      </c>
      <c r="G112" s="3" t="e">
        <f>(G111/G109)</f>
        <v>#DIV/0!</v>
      </c>
    </row>
  </sheetData>
  <mergeCells count="10">
    <mergeCell ref="A2:K2"/>
    <mergeCell ref="A3:K3"/>
    <mergeCell ref="C5:D5"/>
    <mergeCell ref="A45:K45"/>
    <mergeCell ref="C107:E107"/>
    <mergeCell ref="C93:D93"/>
    <mergeCell ref="A46:K46"/>
    <mergeCell ref="C48:D48"/>
    <mergeCell ref="A90:K90"/>
    <mergeCell ref="A91:K91"/>
  </mergeCells>
  <printOptions/>
  <pageMargins left="0.75" right="0.75" top="1" bottom="1" header="0.5" footer="0.5"/>
  <pageSetup fitToHeight="0" horizontalDpi="600" verticalDpi="600" orientation="landscape" scale="72" r:id="rId3"/>
  <rowBreaks count="2" manualBreakCount="2">
    <brk id="43" max="10" man="1"/>
    <brk id="88" max="10" man="1"/>
  </rowBreaks>
  <ignoredErrors>
    <ignoredError sqref="E83:K88 E103:G109 E100:G102 E110:G113 D103:D109 E72:K72 E40:K42" evalError="1"/>
    <ignoredError sqref="J58:K58" formulaRange="1"/>
    <ignoredError sqref="E59:K59" evalError="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kergel</cp:lastModifiedBy>
  <cp:lastPrinted>2005-02-16T16:16:03Z</cp:lastPrinted>
  <dcterms:created xsi:type="dcterms:W3CDTF">2005-02-04T16:02:44Z</dcterms:created>
  <dcterms:modified xsi:type="dcterms:W3CDTF">2008-03-04T14:50:46Z</dcterms:modified>
  <cp:category/>
  <cp:version/>
  <cp:contentType/>
  <cp:contentStatus/>
</cp:coreProperties>
</file>